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алаев\ТЕХ. ПРИСОЕДИНЕНИЕ\Отчетность\Для сайта\2и4и5\"/>
    </mc:Choice>
  </mc:AlternateContent>
  <bookViews>
    <workbookView xWindow="120" yWindow="135" windowWidth="28590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H12" i="1"/>
  <c r="D12" i="1"/>
  <c r="G12" i="1"/>
  <c r="M12" i="1"/>
  <c r="T6" i="1" l="1"/>
  <c r="H6" i="1"/>
  <c r="G6" i="1"/>
  <c r="E6" i="1"/>
  <c r="M6" i="1"/>
  <c r="D6" i="1"/>
  <c r="V6" i="1" l="1"/>
  <c r="V5" i="1"/>
  <c r="V12" i="1" l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<sst xmlns="http://schemas.openxmlformats.org/spreadsheetml/2006/main" count="40" uniqueCount="34">
  <si>
    <t>№</t>
  </si>
  <si>
    <t>Наименование показателя</t>
  </si>
  <si>
    <t>Единица измерения</t>
  </si>
  <si>
    <t>Наименование источника питания</t>
  </si>
  <si>
    <t>Итого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</si>
  <si>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</si>
  <si>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</si>
  <si>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</si>
  <si>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</si>
  <si>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</si>
  <si>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</si>
  <si>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п/с "Металлист"</t>
  </si>
  <si>
    <t>п/с "Степаньково"</t>
  </si>
  <si>
    <t>п/с "Горбатово"</t>
  </si>
  <si>
    <t>п/с "Ясенецкая"</t>
  </si>
  <si>
    <t>п/с "Тумботино"</t>
  </si>
  <si>
    <t>п/с "Вареж"</t>
  </si>
  <si>
    <t>п/с "ПАЗ"</t>
  </si>
  <si>
    <t>п/с "Кожевенноя", пс "Богородская"</t>
  </si>
  <si>
    <t>п/с "Кузьминка"</t>
  </si>
  <si>
    <t>п/с "Горизонт"</t>
  </si>
  <si>
    <t>Подано заявок</t>
  </si>
  <si>
    <t>шт</t>
  </si>
  <si>
    <t>Мощность по поданным заявкам</t>
  </si>
  <si>
    <t>кВт</t>
  </si>
  <si>
    <t>Аннулировано заявок</t>
  </si>
  <si>
    <t>Мощность по аннулированным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</si>
  <si>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</si>
  <si>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</si>
  <si>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</si>
  <si>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</si>
  <si>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п/с "Янтарь"</t>
  </si>
  <si>
    <t>Сведения о заявках и договорах на технологическое присоединение к сетям ООО "Павловоэнерго" за Февраль 2023г.</t>
  </si>
  <si>
    <t>п/с "Кристалл"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</si>
</sst>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view="pageBreakPreview" zoomScaleNormal="100" zoomScaleSheetLayoutView="100" workbookViewId="0">
      <selection activeCell="E10" sqref="E10"/>
    </sheetView>
  </sheetViews>
  <sheetFormatPr defaultRowHeight="18.75" x14ac:dyDescent="0.2"/>
  <cols>
    <col min="1" max="1" width="5.83203125" style="6" customWidth="1"/>
    <col min="2" max="2" width="25.83203125" style="6" customWidth="1"/>
    <col min="3" max="3" width="15.33203125" style="6" customWidth="1"/>
    <col min="4" max="21" width="12.6640625" style="6" customWidth="1"/>
    <col min="22" max="16384" width="9.33203125" style="6"/>
  </cols>
  <sheetData>
    <row r="1" spans="1:22" s="1" customFormat="1" ht="19.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" customFormat="1" ht="19.5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2" customFormat="1" ht="12.75" x14ac:dyDescent="0.2">
      <c r="A3" s="11" t="s">
        <v>0</v>
      </c>
      <c r="B3" s="11" t="s">
        <v>1</v>
      </c>
      <c r="C3" s="11" t="s">
        <v>2</v>
      </c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1" t="s">
        <v>4</v>
      </c>
    </row>
    <row r="4" spans="1:22" s="4" customFormat="1" ht="52.5" x14ac:dyDescent="0.2">
      <c r="A4" s="11"/>
      <c r="B4" s="11"/>
      <c r="C4" s="11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33</v>
      </c>
      <c r="T4" s="3" t="s">
        <v>31</v>
      </c>
      <c r="U4" s="3" t="s">
        <v>20</v>
      </c>
      <c r="V4" s="11"/>
    </row>
    <row r="5" spans="1:22" x14ac:dyDescent="0.2">
      <c r="A5" s="5">
        <v>1</v>
      </c>
      <c r="B5" s="5" t="s">
        <v>21</v>
      </c>
      <c r="C5" s="5" t="s">
        <v>22</v>
      </c>
      <c r="D5" s="5">
        <v>1</v>
      </c>
      <c r="E5" s="5">
        <v>2</v>
      </c>
      <c r="F5" s="5">
        <v>0</v>
      </c>
      <c r="G5" s="5">
        <v>2</v>
      </c>
      <c r="H5" s="5">
        <v>3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1</v>
      </c>
      <c r="U5" s="5">
        <v>0</v>
      </c>
      <c r="V5" s="5">
        <f>SUM(D5:U5)</f>
        <v>11</v>
      </c>
    </row>
    <row r="6" spans="1:22" ht="56.25" x14ac:dyDescent="0.2">
      <c r="A6" s="5">
        <v>2</v>
      </c>
      <c r="B6" s="5" t="s">
        <v>23</v>
      </c>
      <c r="C6" s="5" t="s">
        <v>24</v>
      </c>
      <c r="D6" s="5">
        <f>10</f>
        <v>10</v>
      </c>
      <c r="E6" s="5">
        <f>15+2</f>
        <v>17</v>
      </c>
      <c r="F6" s="5">
        <v>0</v>
      </c>
      <c r="G6" s="5">
        <f>450+3</f>
        <v>453</v>
      </c>
      <c r="H6" s="5">
        <f>15+20+35</f>
        <v>70</v>
      </c>
      <c r="I6" s="5">
        <v>0</v>
      </c>
      <c r="J6" s="5">
        <v>0</v>
      </c>
      <c r="K6" s="5">
        <v>0</v>
      </c>
      <c r="L6" s="5">
        <v>0</v>
      </c>
      <c r="M6" s="5">
        <f>30</f>
        <v>30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80</v>
      </c>
      <c r="T6" s="5">
        <f>70</f>
        <v>70</v>
      </c>
      <c r="U6" s="5">
        <v>0</v>
      </c>
      <c r="V6" s="5">
        <f>SUM(D6:U6)</f>
        <v>730</v>
      </c>
    </row>
    <row r="7" spans="1:22" ht="37.5" x14ac:dyDescent="0.2">
      <c r="A7" s="7">
        <v>3</v>
      </c>
      <c r="B7" s="7" t="s">
        <v>25</v>
      </c>
      <c r="C7" s="7" t="s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8">
        <f>SUM(D7:U7)</f>
        <v>0</v>
      </c>
    </row>
    <row r="8" spans="1:22" ht="56.25" x14ac:dyDescent="0.2">
      <c r="A8" s="7">
        <v>4</v>
      </c>
      <c r="B8" s="7" t="s">
        <v>26</v>
      </c>
      <c r="C8" s="7" t="s">
        <v>24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8">
        <f>SUM(D8:U8)</f>
        <v>0</v>
      </c>
    </row>
    <row r="9" spans="1:22" ht="37.5" x14ac:dyDescent="0.2">
      <c r="A9" s="5">
        <v>5</v>
      </c>
      <c r="B9" s="5" t="s">
        <v>27</v>
      </c>
      <c r="C9" s="5" t="s">
        <v>22</v>
      </c>
      <c r="D9" s="5">
        <v>0</v>
      </c>
      <c r="E9" s="5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</v>
      </c>
      <c r="U9" s="5">
        <v>0</v>
      </c>
      <c r="V9" s="5">
        <f t="shared" ref="V9:V12" si="0">SUM(D9:U9)</f>
        <v>2</v>
      </c>
    </row>
    <row r="10" spans="1:22" ht="56.25" x14ac:dyDescent="0.2">
      <c r="A10" s="5">
        <v>6</v>
      </c>
      <c r="B10" s="5" t="s">
        <v>28</v>
      </c>
      <c r="C10" s="5" t="s">
        <v>24</v>
      </c>
      <c r="D10" s="5">
        <v>0</v>
      </c>
      <c r="E10" s="5">
        <v>0</v>
      </c>
      <c r="F10" s="5">
        <v>0</v>
      </c>
      <c r="G10" s="5">
        <v>450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50</v>
      </c>
      <c r="U10" s="5">
        <v>0</v>
      </c>
      <c r="V10" s="5">
        <f t="shared" si="0"/>
        <v>500</v>
      </c>
    </row>
    <row r="11" spans="1:22" ht="37.5" x14ac:dyDescent="0.2">
      <c r="A11" s="7">
        <v>7</v>
      </c>
      <c r="B11" s="7" t="s">
        <v>29</v>
      </c>
      <c r="C11" s="7" t="s">
        <v>22</v>
      </c>
      <c r="D11" s="7">
        <v>1</v>
      </c>
      <c r="E11" s="7">
        <v>4</v>
      </c>
      <c r="F11" s="7">
        <v>0</v>
      </c>
      <c r="G11" s="7">
        <v>2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5">
        <f t="shared" si="0"/>
        <v>11</v>
      </c>
    </row>
    <row r="12" spans="1:22" ht="56.25" x14ac:dyDescent="0.2">
      <c r="A12" s="7">
        <v>8</v>
      </c>
      <c r="B12" s="7" t="s">
        <v>30</v>
      </c>
      <c r="C12" s="7" t="s">
        <v>24</v>
      </c>
      <c r="D12" s="7">
        <f>5</f>
        <v>5</v>
      </c>
      <c r="E12" s="7">
        <f>7+3+5+5</f>
        <v>20</v>
      </c>
      <c r="F12" s="7">
        <v>0</v>
      </c>
      <c r="G12" s="7">
        <f>2+3</f>
        <v>5</v>
      </c>
      <c r="H12" s="7">
        <f>2+5+15</f>
        <v>22</v>
      </c>
      <c r="I12" s="7">
        <v>0</v>
      </c>
      <c r="J12" s="7">
        <v>0</v>
      </c>
      <c r="K12" s="7">
        <v>0</v>
      </c>
      <c r="L12" s="7">
        <v>0</v>
      </c>
      <c r="M12" s="7">
        <f>7</f>
        <v>7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5">
        <f t="shared" si="0"/>
        <v>59</v>
      </c>
    </row>
  </sheetData>
  <mergeCells count="7">
    <mergeCell ref="A1:V1"/>
    <mergeCell ref="A2:V2"/>
    <mergeCell ref="A3:A4"/>
    <mergeCell ref="B3:B4"/>
    <mergeCell ref="C3:C4"/>
    <mergeCell ref="D3:U3"/>
    <mergeCell ref="V3:V4"/>
  </mergeCells>
  <pageMargins left="0.19685039370078741" right="0.19685039370078741" top="0.39370078740157483" bottom="0.19685039370078741" header="0" footer="0"/>
  <pageSetup paperSize="9" scale="6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2023-02-20T11:50:52Z</cp:lastPrinted>
  <dcterms:created xsi:type="dcterms:W3CDTF">2021-03-01T08:28:23Z</dcterms:created>
  <dcterms:modified xsi:type="dcterms:W3CDTF">2023-03-13T12:06:06Z</dcterms:modified>
</cp:coreProperties>
</file>