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U12" i="1" l="1"/>
  <c r="F12" i="1"/>
  <c r="H12" i="1"/>
  <c r="E12" i="1"/>
  <c r="G12" i="1"/>
  <c r="M12" i="1"/>
  <c r="D12" i="1"/>
  <c r="G6" i="1"/>
  <c r="M6" i="1"/>
  <c r="E6" i="1"/>
  <c r="F6" i="1"/>
  <c r="W6" i="1" l="1"/>
  <c r="W5" i="1"/>
  <c r="W12" i="1" l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<sst xmlns="http://schemas.openxmlformats.org/spreadsheetml/2006/main" count="41" uniqueCount="35">
  <si>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</si>
  <si>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</si>
  <si>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</si>
  <si>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</si>
  <si>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</si>
  <si>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</si>
  <si>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</si>
  <si>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</si>
  <si>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</si>
  <si>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</si>
  <si>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</si>
  <si>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</si>
  <si>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</si>
  <si>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</si>
  <si>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</si>
  <si>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</si>
  <si>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</si>
  <si>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</si>
  <si>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</si>
  <si>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</si>
  <si>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</si>
  <si>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</si>
  <si>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</si>
  <si>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</si>
  <si>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</si>
  <si>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</si>
  <si>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</si>
  <si>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</si>
  <si>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</si>
  <si>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</si>
  <si>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</si>
  <si>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</si>
  <si>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п/с "Восточная"</t>
  </si>
  <si>
    <t>п/с "Кристалл"</t>
  </si>
  <si>
    <t>Сведения о заявках и договорах на технологическое присоединение к сетям ООО "Павловоэнерго" за Июль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</si>
</sst>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Normal="100" zoomScaleSheetLayoutView="100" workbookViewId="0">
      <selection activeCell="T13" sqref="T13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2" width="11.6640625" style="6" customWidth="1"/>
    <col min="23" max="16384" width="9.33203125" style="6"/>
  </cols>
  <sheetData>
    <row r="1" spans="1:23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9.5" x14ac:dyDescent="0.2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1" t="s">
        <v>4</v>
      </c>
    </row>
    <row r="4" spans="1:23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33</v>
      </c>
      <c r="T4" s="3" t="s">
        <v>32</v>
      </c>
      <c r="U4" s="3" t="s">
        <v>31</v>
      </c>
      <c r="V4" s="3" t="s">
        <v>20</v>
      </c>
      <c r="W4" s="11"/>
    </row>
    <row r="5" spans="1:23" x14ac:dyDescent="0.2">
      <c r="A5" s="5">
        <v>1</v>
      </c>
      <c r="B5" s="5" t="s">
        <v>21</v>
      </c>
      <c r="C5" s="5" t="s">
        <v>22</v>
      </c>
      <c r="D5" s="5">
        <v>0</v>
      </c>
      <c r="E5" s="5">
        <v>4</v>
      </c>
      <c r="F5" s="5">
        <v>1</v>
      </c>
      <c r="G5" s="5">
        <v>2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f>SUM(D5:V5)</f>
        <v>10</v>
      </c>
    </row>
    <row r="6" spans="1:23" ht="56.25" x14ac:dyDescent="0.2">
      <c r="A6" s="5">
        <v>2</v>
      </c>
      <c r="B6" s="5" t="s">
        <v>23</v>
      </c>
      <c r="C6" s="5" t="s">
        <v>24</v>
      </c>
      <c r="D6" s="5">
        <v>0</v>
      </c>
      <c r="E6" s="5">
        <f>3+3+15+5</f>
        <v>26</v>
      </c>
      <c r="F6" s="5">
        <f>5</f>
        <v>5</v>
      </c>
      <c r="G6" s="5">
        <f>15+1</f>
        <v>16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10+15+7</f>
        <v>32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f>SUM(D6:V6)</f>
        <v>79</v>
      </c>
    </row>
    <row r="7" spans="1:23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8">
        <f>SUM(D7:V7)</f>
        <v>0</v>
      </c>
    </row>
    <row r="8" spans="1:23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8">
        <f>SUM(D8:V8)</f>
        <v>0</v>
      </c>
    </row>
    <row r="9" spans="1:23" ht="37.5" x14ac:dyDescent="0.2">
      <c r="A9" s="5">
        <v>5</v>
      </c>
      <c r="B9" s="5" t="s">
        <v>27</v>
      </c>
      <c r="C9" s="5" t="s">
        <v>22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f t="shared" ref="W9:W12" si="0">SUM(D9:V9)</f>
        <v>2</v>
      </c>
    </row>
    <row r="10" spans="1:23" ht="56.25" x14ac:dyDescent="0.2">
      <c r="A10" s="5">
        <v>6</v>
      </c>
      <c r="B10" s="5" t="s">
        <v>28</v>
      </c>
      <c r="C10" s="5" t="s">
        <v>24</v>
      </c>
      <c r="D10" s="5">
        <v>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80</v>
      </c>
      <c r="T10" s="5">
        <v>0</v>
      </c>
      <c r="U10" s="5">
        <v>0</v>
      </c>
      <c r="V10" s="5">
        <v>0</v>
      </c>
      <c r="W10" s="5">
        <f t="shared" si="0"/>
        <v>88</v>
      </c>
    </row>
    <row r="11" spans="1:23" ht="37.5" x14ac:dyDescent="0.2">
      <c r="A11" s="7">
        <v>7</v>
      </c>
      <c r="B11" s="7" t="s">
        <v>29</v>
      </c>
      <c r="C11" s="7" t="s">
        <v>22</v>
      </c>
      <c r="D11" s="7">
        <v>1</v>
      </c>
      <c r="E11" s="7">
        <v>4</v>
      </c>
      <c r="F11" s="7">
        <v>2</v>
      </c>
      <c r="G11" s="7">
        <v>5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2</v>
      </c>
      <c r="V11" s="7">
        <v>0</v>
      </c>
      <c r="W11" s="5">
        <f t="shared" si="0"/>
        <v>21</v>
      </c>
    </row>
    <row r="12" spans="1:23" ht="56.25" x14ac:dyDescent="0.2">
      <c r="A12" s="7">
        <v>8</v>
      </c>
      <c r="B12" s="7" t="s">
        <v>30</v>
      </c>
      <c r="C12" s="7" t="s">
        <v>24</v>
      </c>
      <c r="D12" s="7">
        <f>3</f>
        <v>3</v>
      </c>
      <c r="E12" s="7">
        <f>15+5+15+2</f>
        <v>37</v>
      </c>
      <c r="F12" s="7">
        <f>15+15</f>
        <v>30</v>
      </c>
      <c r="G12" s="7">
        <f>5+15+15+5+3</f>
        <v>43</v>
      </c>
      <c r="H12" s="7">
        <f>5+12+5+15</f>
        <v>37</v>
      </c>
      <c r="I12" s="7">
        <v>0</v>
      </c>
      <c r="J12" s="7">
        <v>0</v>
      </c>
      <c r="K12" s="7">
        <v>0</v>
      </c>
      <c r="L12" s="7">
        <v>0</v>
      </c>
      <c r="M12" s="7">
        <f>3</f>
        <v>3</v>
      </c>
      <c r="N12" s="7">
        <v>0</v>
      </c>
      <c r="O12" s="7">
        <v>0</v>
      </c>
      <c r="P12" s="7">
        <v>0</v>
      </c>
      <c r="Q12" s="7">
        <v>9</v>
      </c>
      <c r="R12" s="7">
        <v>0</v>
      </c>
      <c r="S12" s="7">
        <v>0</v>
      </c>
      <c r="T12" s="7">
        <v>15</v>
      </c>
      <c r="U12" s="7">
        <f>50+70</f>
        <v>120</v>
      </c>
      <c r="V12" s="7">
        <v>0</v>
      </c>
      <c r="W12" s="5">
        <f t="shared" si="0"/>
        <v>297</v>
      </c>
    </row>
  </sheetData>
  <mergeCells count="7">
    <mergeCell ref="A1:W1"/>
    <mergeCell ref="A2:W2"/>
    <mergeCell ref="A3:A4"/>
    <mergeCell ref="B3:B4"/>
    <mergeCell ref="C3:C4"/>
    <mergeCell ref="D3:V3"/>
    <mergeCell ref="W3:W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2023-03-13T11:59:25Z</cp:lastPrinted>
  <dcterms:created xsi:type="dcterms:W3CDTF">2021-03-01T08:28:23Z</dcterms:created>
  <dcterms:modified xsi:type="dcterms:W3CDTF">2023-08-15T11:06:19Z</dcterms:modified>
</cp:coreProperties>
</file>