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1640"/>
  </bookViews>
  <sheets>
    <sheet name="стр.1_3" sheetId="1" r:id="rId1"/>
  </sheets>
  <definedNames>
    <definedName name="_xlnm.Print_Area" localSheetId="0">стр.1_3!$A$1:$DX$95</definedName>
  </definedNames>
  <calcPr calcId="125725"/>
</workbook>
</file>

<file path=xl/calcChain.xml><?xml version="1.0" encoding="utf-8"?>
<calcChain xmlns="http://schemas.openxmlformats.org/spreadsheetml/2006/main">
  <c r="CX27" i="1"/>
  <c r="CX19" s="1"/>
  <c r="CX18" s="1"/>
  <c r="CN19"/>
  <c r="CX20"/>
  <c r="BT18" l="1"/>
  <c r="CD18"/>
  <c r="CN18"/>
  <c r="CN33" l="1"/>
  <c r="CX33"/>
  <c r="CD33"/>
  <c r="BT33"/>
  <c r="CD19" l="1"/>
  <c r="CX67" l="1"/>
  <c r="CN67"/>
  <c r="CX62"/>
  <c r="CN59"/>
  <c r="CX59"/>
  <c r="CD59"/>
  <c r="CN62"/>
  <c r="CD62"/>
  <c r="BT27" l="1"/>
  <c r="DH33"/>
  <c r="DH27"/>
  <c r="DH25"/>
  <c r="DH21"/>
  <c r="BT19"/>
  <c r="CN20"/>
  <c r="CN51"/>
  <c r="CD51"/>
  <c r="BT20"/>
  <c r="CN28"/>
  <c r="CD20"/>
  <c r="BT62"/>
  <c r="BT67"/>
  <c r="CD67"/>
  <c r="BT59"/>
  <c r="BT54"/>
  <c r="CD54"/>
  <c r="BT57"/>
  <c r="CX51"/>
  <c r="DH19" l="1"/>
  <c r="DH20"/>
  <c r="CX74"/>
</calcChain>
</file>

<file path=xl/sharedStrings.xml><?xml version="1.0" encoding="utf-8"?>
<sst xmlns="http://schemas.openxmlformats.org/spreadsheetml/2006/main" count="214" uniqueCount="152">
  <si>
    <t>Показатель</t>
  </si>
  <si>
    <t>план *</t>
  </si>
  <si>
    <t>факт 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</si>
  <si>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</si>
  <si>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</si>
  <si>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</si>
  <si>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</si>
  <si>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</si>
  <si>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</si>
  <si>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</si>
  <si>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</si>
  <si>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</si>
  <si>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</si>
  <si>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</si>
  <si>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</si>
  <si>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</si>
  <si>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</si>
  <si>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</si>
  <si>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</si>
  <si>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</si>
  <si>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</si>
  <si>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</si>
  <si>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</si>
  <si>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</si>
  <si>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</si>
  <si>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</si>
  <si>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</si>
  <si>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</si>
  <si>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</si>
  <si>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</si>
  <si>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</si>
  <si>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</si>
  <si>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</si>
  <si>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</si>
  <si>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</si>
  <si>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</si>
  <si>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</si>
  <si>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</si>
  <si>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</si>
  <si>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</si>
  <si>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</si>
  <si>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</si>
  <si>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</si>
  <si>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</si>
  <si>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</si>
  <si>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</si>
  <si>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</si>
  <si>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</si>
  <si>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</si>
  <si>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</si>
  <si>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</si>
  <si>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</si>
  <si>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</si>
  <si>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</si>
  <si>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</si>
  <si>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</si>
  <si>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</si>
  <si>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</si>
  <si>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</si>
  <si>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</si>
  <si>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</si>
  <si>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</si>
  <si>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</si>
  <si>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</si>
  <si>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</si>
  <si>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</si>
  <si>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</si>
  <si>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</si>
  <si>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</si>
  <si>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</si>
  <si>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</si>
  <si>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</si>
  <si>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</si>
  <si>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</si>
  <si>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</si>
  <si>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</si>
  <si>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</si>
  <si>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</si>
  <si>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</si>
  <si>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</si>
  <si>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</si>
  <si>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</si>
  <si>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</si>
  <si>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</si>
  <si>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</si>
  <si>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</si>
  <si>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</si>
  <si>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</si>
  <si>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</si>
  <si>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</si>
  <si>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</si>
  <si>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</si>
  <si>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</si>
  <si>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</si>
  <si>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</si>
  <si>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</si>
  <si>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</si>
  <si>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</si>
  <si>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</si>
  <si>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</si>
  <si>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</si>
  <si>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</si>
  <si>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</si>
  <si>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</si>
  <si>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</si>
  <si>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</si>
  <si>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</si>
  <si>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</si>
  <si>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</si>
  <si>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</si>
  <si>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</si>
  <si>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</si>
  <si>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</si>
  <si>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</si>
  <si>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</si>
  <si>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</si>
  <si>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</si>
  <si>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</si>
  <si>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</si>
  <si>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</si>
  <si>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</si>
  <si>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2.1</t>
  </si>
  <si>
    <t>в том числе трансформаторная мощность подстанций на  уровне напряжения СН2</t>
  </si>
  <si>
    <t>3.1</t>
  </si>
  <si>
    <t>3.2</t>
  </si>
  <si>
    <t>в том числе количество условных единиц по линиям электропередач на  уровне напряжения СН2</t>
  </si>
  <si>
    <t>в том числе количество условных единиц по линиям электропередач на  уровне напряжения НН</t>
  </si>
  <si>
    <t>4.1</t>
  </si>
  <si>
    <t>5.1</t>
  </si>
  <si>
    <t>5.2</t>
  </si>
  <si>
    <t>в том числе длина линий электропередач на уровне напряжения СН2</t>
  </si>
  <si>
    <t>в том числе длина линий электропередач на  уровне напряжения НН</t>
  </si>
  <si>
    <t>5258057402</t>
  </si>
  <si>
    <t>525801001</t>
  </si>
  <si>
    <t>в том числе количество условных единиц по подстанциям на  уровне напряжения СН2</t>
  </si>
  <si>
    <t>ООО "Павловоэнерго"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</si>
  <si>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</si>
  <si>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 уровне напряжения СН1</t>
  </si>
  <si>
    <t>4.2</t>
  </si>
  <si>
    <t>4.3</t>
  </si>
  <si>
    <t>4.4</t>
  </si>
  <si>
    <t>2.2</t>
  </si>
  <si>
    <t>2.3</t>
  </si>
  <si>
    <t>2.4</t>
  </si>
  <si>
    <t>в том числе трансформаторная мощность подстанций на  уровне напряжения ВН</t>
  </si>
  <si>
    <t>в том числе трансформаторная мощность подстанций на  уровне напряжения СН1</t>
  </si>
  <si>
    <t>в том числе трансформаторная мощность подстанций на  уровне напряжения НН</t>
  </si>
  <si>
    <t xml:space="preserve">Генеральный директор </t>
  </si>
  <si>
    <t>Орлова Ю. Н.</t>
  </si>
  <si>
    <t>план**</t>
  </si>
  <si>
    <t>факт</t>
  </si>
  <si>
    <t>Отклонение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</si>
</sst>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Arial Cyr"/>
      <charset val="204"/>
    </font>
    <font>
      <b/>
      <sz val="10.5"/>
      <name val="Times New Roman"/>
      <family val="1"/>
      <charset val="204"/>
    </font>
    <font>
      <sz val="10.5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3"/>
  <sheetViews>
    <sheetView tabSelected="1" view="pageBreakPreview" zoomScaleNormal="100" workbookViewId="0">
      <selection activeCell="CX39" sqref="CX39:DG39"/>
    </sheetView>
  </sheetViews>
  <sheetFormatPr defaultColWidth="0.85546875" defaultRowHeight="15" customHeight="1"/>
  <cols>
    <col min="1" max="8" width="0.85546875" style="2"/>
    <col min="9" max="9" width="0.7109375" style="2" customWidth="1"/>
    <col min="10" max="10" width="2.140625" style="2" hidden="1" customWidth="1"/>
    <col min="11" max="55" width="0.85546875" style="2"/>
    <col min="56" max="56" width="3.5703125" style="2" customWidth="1"/>
    <col min="57" max="57" width="0.42578125" style="2" customWidth="1"/>
    <col min="58" max="58" width="0.85546875" style="2" hidden="1" customWidth="1"/>
    <col min="59" max="59" width="0.140625" style="2" hidden="1" customWidth="1"/>
    <col min="60" max="60" width="0.85546875" style="2" hidden="1" customWidth="1"/>
    <col min="61" max="80" width="0.85546875" style="2"/>
    <col min="81" max="81" width="4" style="2" customWidth="1"/>
    <col min="82" max="90" width="0.85546875" style="2"/>
    <col min="91" max="94" width="3" style="2" customWidth="1"/>
    <col min="95" max="95" width="1.140625" style="2" customWidth="1"/>
    <col min="96" max="97" width="0.42578125" style="2" hidden="1" customWidth="1"/>
    <col min="98" max="98" width="1.5703125" style="2" hidden="1" customWidth="1"/>
    <col min="99" max="99" width="1.28515625" style="2" hidden="1" customWidth="1"/>
    <col min="100" max="100" width="0.140625" style="2" hidden="1" customWidth="1"/>
    <col min="101" max="101" width="0.85546875" style="2" hidden="1" customWidth="1"/>
    <col min="102" max="104" width="3" style="2" customWidth="1"/>
    <col min="105" max="105" width="1.5703125" style="2" customWidth="1"/>
    <col min="106" max="106" width="0.5703125" style="2" hidden="1" customWidth="1"/>
    <col min="107" max="107" width="1.42578125" style="2" hidden="1" customWidth="1"/>
    <col min="108" max="108" width="0.42578125" style="2" hidden="1" customWidth="1"/>
    <col min="109" max="110" width="0.7109375" style="2" hidden="1" customWidth="1"/>
    <col min="111" max="111" width="1.140625" style="2" hidden="1" customWidth="1"/>
    <col min="112" max="125" width="0.85546875" style="2" hidden="1" customWidth="1"/>
    <col min="126" max="126" width="0.28515625" style="2" hidden="1" customWidth="1"/>
    <col min="127" max="128" width="0.85546875" style="2" hidden="1" customWidth="1"/>
    <col min="129" max="16384" width="0.85546875" style="2"/>
  </cols>
  <sheetData>
    <row r="1" spans="1:128" s="1" customFormat="1" ht="12" customHeight="1">
      <c r="BO1" s="1" t="s">
        <v>93</v>
      </c>
    </row>
    <row r="2" spans="1:128" s="1" customFormat="1" ht="12" customHeight="1">
      <c r="BO2" s="1" t="s">
        <v>27</v>
      </c>
    </row>
    <row r="3" spans="1:128" s="1" customFormat="1" ht="12" customHeight="1">
      <c r="BO3" s="1" t="s">
        <v>28</v>
      </c>
    </row>
    <row r="4" spans="1:128" ht="12" customHeight="1"/>
    <row r="5" spans="1:128" s="3" customFormat="1" ht="21" customHeight="1">
      <c r="A5" s="36" t="s">
        <v>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</row>
    <row r="6" spans="1:128" s="3" customFormat="1" ht="19.5" customHeight="1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</row>
    <row r="7" spans="1:128" s="3" customFormat="1" ht="20.25" customHeight="1">
      <c r="A7" s="36" t="s">
        <v>94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</row>
    <row r="8" spans="1:128" s="3" customFormat="1" ht="22.5" customHeight="1">
      <c r="A8" s="36" t="s">
        <v>117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</row>
    <row r="9" spans="1:128" ht="21" hidden="1" customHeight="1"/>
    <row r="10" spans="1:128">
      <c r="C10" s="4" t="s">
        <v>29</v>
      </c>
      <c r="D10" s="4"/>
      <c r="AG10" s="33" t="s">
        <v>135</v>
      </c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</row>
    <row r="11" spans="1:128">
      <c r="C11" s="4" t="s">
        <v>30</v>
      </c>
      <c r="D11" s="4"/>
      <c r="J11" s="34" t="s">
        <v>132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128">
      <c r="C12" s="4" t="s">
        <v>31</v>
      </c>
      <c r="D12" s="4"/>
      <c r="J12" s="35" t="s">
        <v>133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1:128">
      <c r="C13" s="4" t="s">
        <v>32</v>
      </c>
      <c r="D13" s="4"/>
      <c r="AQ13" s="47" t="s">
        <v>119</v>
      </c>
      <c r="AR13" s="47"/>
      <c r="AS13" s="47"/>
      <c r="AT13" s="47"/>
      <c r="AU13" s="47"/>
      <c r="AV13" s="47"/>
      <c r="AW13" s="47"/>
      <c r="AX13" s="47"/>
      <c r="AY13" s="48" t="s">
        <v>33</v>
      </c>
      <c r="AZ13" s="48"/>
      <c r="BA13" s="47" t="s">
        <v>120</v>
      </c>
      <c r="BB13" s="47"/>
      <c r="BC13" s="47"/>
      <c r="BD13" s="47"/>
      <c r="BE13" s="47"/>
      <c r="BF13" s="47"/>
      <c r="BG13" s="47"/>
      <c r="BH13" s="47"/>
      <c r="BI13" s="2" t="s">
        <v>34</v>
      </c>
    </row>
    <row r="15" spans="1:128" s="6" customFormat="1" ht="13.5">
      <c r="A15" s="49" t="s">
        <v>26</v>
      </c>
      <c r="B15" s="59"/>
      <c r="C15" s="59"/>
      <c r="D15" s="59"/>
      <c r="E15" s="59"/>
      <c r="F15" s="59"/>
      <c r="G15" s="59"/>
      <c r="H15" s="59"/>
      <c r="I15" s="60"/>
      <c r="J15" s="64" t="s">
        <v>0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60"/>
      <c r="BI15" s="49" t="s">
        <v>35</v>
      </c>
      <c r="BJ15" s="59"/>
      <c r="BK15" s="59"/>
      <c r="BL15" s="59"/>
      <c r="BM15" s="59"/>
      <c r="BN15" s="59"/>
      <c r="BO15" s="59"/>
      <c r="BP15" s="59"/>
      <c r="BQ15" s="59"/>
      <c r="BR15" s="59"/>
      <c r="BS15" s="60"/>
      <c r="BT15" s="27">
        <v>2016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27">
        <v>2017</v>
      </c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8"/>
      <c r="DH15" s="49" t="s">
        <v>151</v>
      </c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1"/>
    </row>
    <row r="16" spans="1:128" s="6" customFormat="1" ht="20.25" customHeight="1">
      <c r="A16" s="61"/>
      <c r="B16" s="62"/>
      <c r="C16" s="62"/>
      <c r="D16" s="62"/>
      <c r="E16" s="62"/>
      <c r="F16" s="62"/>
      <c r="G16" s="62"/>
      <c r="H16" s="62"/>
      <c r="I16" s="63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3"/>
      <c r="BI16" s="61"/>
      <c r="BJ16" s="62"/>
      <c r="BK16" s="62"/>
      <c r="BL16" s="62"/>
      <c r="BM16" s="62"/>
      <c r="BN16" s="62"/>
      <c r="BO16" s="62"/>
      <c r="BP16" s="62"/>
      <c r="BQ16" s="62"/>
      <c r="BR16" s="62"/>
      <c r="BS16" s="63"/>
      <c r="BT16" s="27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27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7" t="s">
        <v>149</v>
      </c>
      <c r="CO16" s="17"/>
      <c r="CP16" s="17"/>
      <c r="CQ16" s="17"/>
      <c r="CR16" s="17"/>
      <c r="CS16" s="17"/>
      <c r="CT16" s="17"/>
      <c r="CU16" s="17"/>
      <c r="CV16" s="17"/>
      <c r="CW16" s="18"/>
      <c r="CX16" s="27" t="s">
        <v>150</v>
      </c>
      <c r="CY16" s="17"/>
      <c r="CZ16" s="17"/>
      <c r="DA16" s="17"/>
      <c r="DB16" s="17"/>
      <c r="DC16" s="17"/>
      <c r="DD16" s="17"/>
      <c r="DE16" s="17"/>
      <c r="DF16" s="17"/>
      <c r="DG16" s="18"/>
      <c r="DH16" s="52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4"/>
    </row>
    <row r="17" spans="1:128" s="6" customFormat="1" ht="20.25" customHeight="1">
      <c r="A17" s="43" t="s">
        <v>3</v>
      </c>
      <c r="B17" s="44"/>
      <c r="C17" s="44"/>
      <c r="D17" s="44"/>
      <c r="E17" s="44"/>
      <c r="F17" s="44"/>
      <c r="G17" s="44"/>
      <c r="H17" s="44"/>
      <c r="I17" s="45"/>
      <c r="J17" s="5"/>
      <c r="K17" s="46" t="s">
        <v>36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7"/>
      <c r="BI17" s="27" t="s">
        <v>37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27" t="s">
        <v>37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27" t="s">
        <v>37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7" t="s">
        <v>37</v>
      </c>
      <c r="CO17" s="17"/>
      <c r="CP17" s="17"/>
      <c r="CQ17" s="17"/>
      <c r="CR17" s="17"/>
      <c r="CS17" s="17"/>
      <c r="CT17" s="17"/>
      <c r="CU17" s="17"/>
      <c r="CV17" s="17"/>
      <c r="CW17" s="18"/>
      <c r="CX17" s="27" t="s">
        <v>37</v>
      </c>
      <c r="CY17" s="17"/>
      <c r="CZ17" s="17"/>
      <c r="DA17" s="17"/>
      <c r="DB17" s="17"/>
      <c r="DC17" s="17"/>
      <c r="DD17" s="17"/>
      <c r="DE17" s="17"/>
      <c r="DF17" s="17"/>
      <c r="DG17" s="18"/>
      <c r="DH17" s="37" t="s">
        <v>37</v>
      </c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9"/>
    </row>
    <row r="18" spans="1:128" s="6" customFormat="1" ht="21" customHeight="1">
      <c r="A18" s="43" t="s">
        <v>5</v>
      </c>
      <c r="B18" s="44"/>
      <c r="C18" s="44"/>
      <c r="D18" s="44"/>
      <c r="E18" s="44"/>
      <c r="F18" s="44"/>
      <c r="G18" s="44"/>
      <c r="H18" s="44"/>
      <c r="I18" s="45"/>
      <c r="J18" s="5"/>
      <c r="K18" s="46" t="s">
        <v>95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7"/>
      <c r="BI18" s="27" t="s">
        <v>4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>
        <f>BT19+BT33+BT47</f>
        <v>153440.84999999998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6">
        <f>CD19+CD33+CD47</f>
        <v>155670.01560000001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16">
        <f>CN19+CN33+CN47</f>
        <v>164042.43</v>
      </c>
      <c r="CO18" s="17"/>
      <c r="CP18" s="17"/>
      <c r="CQ18" s="17"/>
      <c r="CR18" s="17"/>
      <c r="CS18" s="17"/>
      <c r="CT18" s="17"/>
      <c r="CU18" s="17"/>
      <c r="CV18" s="17"/>
      <c r="CW18" s="18"/>
      <c r="CX18" s="16">
        <f>CX19+CX33+CX47</f>
        <v>140108.32</v>
      </c>
      <c r="CY18" s="17"/>
      <c r="CZ18" s="17"/>
      <c r="DA18" s="17"/>
      <c r="DB18" s="17"/>
      <c r="DC18" s="17"/>
      <c r="DD18" s="17"/>
      <c r="DE18" s="17"/>
      <c r="DF18" s="17"/>
      <c r="DG18" s="18"/>
      <c r="DH18" s="40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2"/>
    </row>
    <row r="19" spans="1:128" s="6" customFormat="1" ht="19.5" customHeight="1">
      <c r="A19" s="55" t="s">
        <v>6</v>
      </c>
      <c r="B19" s="56"/>
      <c r="C19" s="56"/>
      <c r="D19" s="56"/>
      <c r="E19" s="56"/>
      <c r="F19" s="56"/>
      <c r="G19" s="56"/>
      <c r="H19" s="56"/>
      <c r="I19" s="57"/>
      <c r="J19" s="14"/>
      <c r="K19" s="58" t="s">
        <v>96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15"/>
      <c r="BI19" s="32" t="s">
        <v>4</v>
      </c>
      <c r="BJ19" s="20"/>
      <c r="BK19" s="20"/>
      <c r="BL19" s="20"/>
      <c r="BM19" s="20"/>
      <c r="BN19" s="20"/>
      <c r="BO19" s="20"/>
      <c r="BP19" s="20"/>
      <c r="BQ19" s="20"/>
      <c r="BR19" s="20"/>
      <c r="BS19" s="21"/>
      <c r="BT19" s="19">
        <f>BT20+BT25+BT27+BT28+BT29+BT32</f>
        <v>130920.85999999999</v>
      </c>
      <c r="BU19" s="20"/>
      <c r="BV19" s="20"/>
      <c r="BW19" s="20"/>
      <c r="BX19" s="20"/>
      <c r="BY19" s="20"/>
      <c r="BZ19" s="20"/>
      <c r="CA19" s="20"/>
      <c r="CB19" s="20"/>
      <c r="CC19" s="21"/>
      <c r="CD19" s="19">
        <f>CD20+CD25+CD27+CD28+CD29+CD32</f>
        <v>127982.09400000001</v>
      </c>
      <c r="CE19" s="20"/>
      <c r="CF19" s="20"/>
      <c r="CG19" s="20"/>
      <c r="CH19" s="20"/>
      <c r="CI19" s="20"/>
      <c r="CJ19" s="20"/>
      <c r="CK19" s="20"/>
      <c r="CL19" s="20"/>
      <c r="CM19" s="21"/>
      <c r="CN19" s="19">
        <f>CN20+CN25+CN27+CN28+CN29+CN31+CN32</f>
        <v>137137.29999999999</v>
      </c>
      <c r="CO19" s="20"/>
      <c r="CP19" s="20"/>
      <c r="CQ19" s="20"/>
      <c r="CR19" s="20"/>
      <c r="CS19" s="20"/>
      <c r="CT19" s="20"/>
      <c r="CU19" s="20"/>
      <c r="CV19" s="20"/>
      <c r="CW19" s="21"/>
      <c r="CX19" s="19">
        <f>CX20+CX25+CX27+CX28+CX29+CX31+CX32</f>
        <v>107619.81</v>
      </c>
      <c r="CY19" s="20"/>
      <c r="CZ19" s="20"/>
      <c r="DA19" s="20"/>
      <c r="DB19" s="20"/>
      <c r="DC19" s="20"/>
      <c r="DD19" s="20"/>
      <c r="DE19" s="20"/>
      <c r="DF19" s="20"/>
      <c r="DG19" s="21"/>
      <c r="DH19" s="65">
        <f>(CX19-CN19)/CN19*100</f>
        <v>-21.524041963783734</v>
      </c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7"/>
    </row>
    <row r="20" spans="1:128" s="6" customFormat="1" ht="18" customHeight="1">
      <c r="A20" s="55" t="s">
        <v>7</v>
      </c>
      <c r="B20" s="56"/>
      <c r="C20" s="56"/>
      <c r="D20" s="56"/>
      <c r="E20" s="56"/>
      <c r="F20" s="56"/>
      <c r="G20" s="56"/>
      <c r="H20" s="56"/>
      <c r="I20" s="57"/>
      <c r="J20" s="14"/>
      <c r="K20" s="58" t="s">
        <v>8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15"/>
      <c r="BI20" s="32" t="s">
        <v>4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1"/>
      <c r="BT20" s="19">
        <f>BT21+BT23</f>
        <v>96627.9</v>
      </c>
      <c r="BU20" s="30"/>
      <c r="BV20" s="30"/>
      <c r="BW20" s="30"/>
      <c r="BX20" s="30"/>
      <c r="BY20" s="30"/>
      <c r="BZ20" s="30"/>
      <c r="CA20" s="30"/>
      <c r="CB20" s="30"/>
      <c r="CC20" s="31"/>
      <c r="CD20" s="19">
        <f>CD21+CD23</f>
        <v>88855.613000000012</v>
      </c>
      <c r="CE20" s="30"/>
      <c r="CF20" s="30"/>
      <c r="CG20" s="30"/>
      <c r="CH20" s="30"/>
      <c r="CI20" s="30"/>
      <c r="CJ20" s="30"/>
      <c r="CK20" s="30"/>
      <c r="CL20" s="30"/>
      <c r="CM20" s="31"/>
      <c r="CN20" s="19">
        <f>CN21+CN23</f>
        <v>101216.09</v>
      </c>
      <c r="CO20" s="30"/>
      <c r="CP20" s="30"/>
      <c r="CQ20" s="30"/>
      <c r="CR20" s="30"/>
      <c r="CS20" s="30"/>
      <c r="CT20" s="30"/>
      <c r="CU20" s="30"/>
      <c r="CV20" s="30"/>
      <c r="CW20" s="31"/>
      <c r="CX20" s="19">
        <f>CX21+CX23</f>
        <v>47726.039999999994</v>
      </c>
      <c r="CY20" s="30"/>
      <c r="CZ20" s="30"/>
      <c r="DA20" s="30"/>
      <c r="DB20" s="30"/>
      <c r="DC20" s="30"/>
      <c r="DD20" s="30"/>
      <c r="DE20" s="30"/>
      <c r="DF20" s="30"/>
      <c r="DG20" s="31"/>
      <c r="DH20" s="65">
        <f>(CX20-CN20)/CN20*100</f>
        <v>-52.847378317024493</v>
      </c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7"/>
    </row>
    <row r="21" spans="1:128" s="6" customFormat="1" ht="33.75" customHeight="1">
      <c r="A21" s="43" t="s">
        <v>10</v>
      </c>
      <c r="B21" s="44"/>
      <c r="C21" s="44"/>
      <c r="D21" s="44"/>
      <c r="E21" s="44"/>
      <c r="F21" s="44"/>
      <c r="G21" s="44"/>
      <c r="H21" s="44"/>
      <c r="I21" s="45"/>
      <c r="J21" s="5"/>
      <c r="K21" s="46" t="s">
        <v>118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7"/>
      <c r="BI21" s="27" t="s">
        <v>4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27">
        <v>8187.56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27">
        <v>6810.6530000000002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16">
        <v>8576.34</v>
      </c>
      <c r="CO21" s="17"/>
      <c r="CP21" s="17"/>
      <c r="CQ21" s="17"/>
      <c r="CR21" s="17"/>
      <c r="CS21" s="17"/>
      <c r="CT21" s="17"/>
      <c r="CU21" s="17"/>
      <c r="CV21" s="17"/>
      <c r="CW21" s="18"/>
      <c r="CX21" s="16">
        <v>14783.34</v>
      </c>
      <c r="CY21" s="17"/>
      <c r="CZ21" s="17"/>
      <c r="DA21" s="17"/>
      <c r="DB21" s="17"/>
      <c r="DC21" s="17"/>
      <c r="DD21" s="17"/>
      <c r="DE21" s="17"/>
      <c r="DF21" s="17"/>
      <c r="DG21" s="18"/>
      <c r="DH21" s="65">
        <f>(CX21-CN21)/CN21*100</f>
        <v>72.373529967328722</v>
      </c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7"/>
    </row>
    <row r="22" spans="1:128" s="6" customFormat="1" ht="19.5" customHeight="1">
      <c r="A22" s="43" t="s">
        <v>12</v>
      </c>
      <c r="B22" s="44"/>
      <c r="C22" s="44"/>
      <c r="D22" s="44"/>
      <c r="E22" s="44"/>
      <c r="F22" s="44"/>
      <c r="G22" s="44"/>
      <c r="H22" s="44"/>
      <c r="I22" s="45"/>
      <c r="J22" s="5"/>
      <c r="K22" s="46" t="s">
        <v>97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7"/>
      <c r="BI22" s="27" t="s">
        <v>4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27"/>
      <c r="BU22" s="17"/>
      <c r="BV22" s="17"/>
      <c r="BW22" s="17"/>
      <c r="BX22" s="17"/>
      <c r="BY22" s="17"/>
      <c r="BZ22" s="17"/>
      <c r="CA22" s="17"/>
      <c r="CB22" s="17"/>
      <c r="CC22" s="18"/>
      <c r="CD22" s="27"/>
      <c r="CE22" s="17"/>
      <c r="CF22" s="17"/>
      <c r="CG22" s="17"/>
      <c r="CH22" s="17"/>
      <c r="CI22" s="17"/>
      <c r="CJ22" s="17"/>
      <c r="CK22" s="17"/>
      <c r="CL22" s="17"/>
      <c r="CM22" s="18"/>
      <c r="CN22" s="16"/>
      <c r="CO22" s="17"/>
      <c r="CP22" s="17"/>
      <c r="CQ22" s="17"/>
      <c r="CR22" s="17"/>
      <c r="CS22" s="17"/>
      <c r="CT22" s="17"/>
      <c r="CU22" s="17"/>
      <c r="CV22" s="17"/>
      <c r="CW22" s="18"/>
      <c r="CX22" s="16"/>
      <c r="CY22" s="17"/>
      <c r="CZ22" s="17"/>
      <c r="DA22" s="17"/>
      <c r="DB22" s="17"/>
      <c r="DC22" s="17"/>
      <c r="DD22" s="17"/>
      <c r="DE22" s="17"/>
      <c r="DF22" s="17"/>
      <c r="DG22" s="18"/>
      <c r="DH22" s="40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2"/>
    </row>
    <row r="23" spans="1:128" s="6" customFormat="1" ht="54.75" customHeight="1">
      <c r="A23" s="43" t="s">
        <v>38</v>
      </c>
      <c r="B23" s="44"/>
      <c r="C23" s="44"/>
      <c r="D23" s="44"/>
      <c r="E23" s="44"/>
      <c r="F23" s="44"/>
      <c r="G23" s="44"/>
      <c r="H23" s="44"/>
      <c r="I23" s="45"/>
      <c r="J23" s="5"/>
      <c r="K23" s="46" t="s">
        <v>39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7"/>
      <c r="BI23" s="27" t="s">
        <v>4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>
        <v>88440.34</v>
      </c>
      <c r="BU23" s="22"/>
      <c r="BV23" s="22"/>
      <c r="BW23" s="22"/>
      <c r="BX23" s="22"/>
      <c r="BY23" s="22"/>
      <c r="BZ23" s="22"/>
      <c r="CA23" s="22"/>
      <c r="CB23" s="22"/>
      <c r="CC23" s="23"/>
      <c r="CD23" s="16">
        <v>82044.960000000006</v>
      </c>
      <c r="CE23" s="22"/>
      <c r="CF23" s="22"/>
      <c r="CG23" s="22"/>
      <c r="CH23" s="22"/>
      <c r="CI23" s="22"/>
      <c r="CJ23" s="22"/>
      <c r="CK23" s="22"/>
      <c r="CL23" s="22"/>
      <c r="CM23" s="23"/>
      <c r="CN23" s="16">
        <v>92639.75</v>
      </c>
      <c r="CO23" s="22"/>
      <c r="CP23" s="22"/>
      <c r="CQ23" s="22"/>
      <c r="CR23" s="22"/>
      <c r="CS23" s="22"/>
      <c r="CT23" s="22"/>
      <c r="CU23" s="22"/>
      <c r="CV23" s="22"/>
      <c r="CW23" s="23"/>
      <c r="CX23" s="16">
        <v>32942.699999999997</v>
      </c>
      <c r="CY23" s="22"/>
      <c r="CZ23" s="22"/>
      <c r="DA23" s="22"/>
      <c r="DB23" s="22"/>
      <c r="DC23" s="22"/>
      <c r="DD23" s="22"/>
      <c r="DE23" s="22"/>
      <c r="DF23" s="22"/>
      <c r="DG23" s="23"/>
      <c r="DH23" s="40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2"/>
    </row>
    <row r="24" spans="1:128" s="6" customFormat="1" ht="21" customHeight="1">
      <c r="A24" s="43" t="s">
        <v>40</v>
      </c>
      <c r="B24" s="44"/>
      <c r="C24" s="44"/>
      <c r="D24" s="44"/>
      <c r="E24" s="44"/>
      <c r="F24" s="44"/>
      <c r="G24" s="44"/>
      <c r="H24" s="44"/>
      <c r="I24" s="45"/>
      <c r="J24" s="5"/>
      <c r="K24" s="46" t="s">
        <v>11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7"/>
      <c r="BI24" s="27" t="s">
        <v>4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27"/>
      <c r="BU24" s="17"/>
      <c r="BV24" s="17"/>
      <c r="BW24" s="17"/>
      <c r="BX24" s="17"/>
      <c r="BY24" s="17"/>
      <c r="BZ24" s="17"/>
      <c r="CA24" s="17"/>
      <c r="CB24" s="17"/>
      <c r="CC24" s="18"/>
      <c r="CD24" s="27"/>
      <c r="CE24" s="17"/>
      <c r="CF24" s="17"/>
      <c r="CG24" s="17"/>
      <c r="CH24" s="17"/>
      <c r="CI24" s="17"/>
      <c r="CJ24" s="17"/>
      <c r="CK24" s="17"/>
      <c r="CL24" s="17"/>
      <c r="CM24" s="18"/>
      <c r="CN24" s="16"/>
      <c r="CO24" s="17"/>
      <c r="CP24" s="17"/>
      <c r="CQ24" s="17"/>
      <c r="CR24" s="17"/>
      <c r="CS24" s="17"/>
      <c r="CT24" s="17"/>
      <c r="CU24" s="17"/>
      <c r="CV24" s="17"/>
      <c r="CW24" s="18"/>
      <c r="CX24" s="16"/>
      <c r="CY24" s="17"/>
      <c r="CZ24" s="17"/>
      <c r="DA24" s="17"/>
      <c r="DB24" s="17"/>
      <c r="DC24" s="17"/>
      <c r="DD24" s="17"/>
      <c r="DE24" s="17"/>
      <c r="DF24" s="17"/>
      <c r="DG24" s="18"/>
      <c r="DH24" s="40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2"/>
    </row>
    <row r="25" spans="1:128" s="6" customFormat="1" ht="21.75" customHeight="1">
      <c r="A25" s="43" t="s">
        <v>9</v>
      </c>
      <c r="B25" s="44"/>
      <c r="C25" s="44"/>
      <c r="D25" s="44"/>
      <c r="E25" s="44"/>
      <c r="F25" s="44"/>
      <c r="G25" s="44"/>
      <c r="H25" s="44"/>
      <c r="I25" s="45"/>
      <c r="J25" s="5"/>
      <c r="K25" s="46" t="s">
        <v>20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7"/>
      <c r="BI25" s="27" t="s">
        <v>4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6">
        <v>31732.959999999999</v>
      </c>
      <c r="BU25" s="22"/>
      <c r="BV25" s="22"/>
      <c r="BW25" s="22"/>
      <c r="BX25" s="22"/>
      <c r="BY25" s="22"/>
      <c r="BZ25" s="22"/>
      <c r="CA25" s="22"/>
      <c r="CB25" s="22"/>
      <c r="CC25" s="23"/>
      <c r="CD25" s="16">
        <v>34896.161</v>
      </c>
      <c r="CE25" s="22"/>
      <c r="CF25" s="22"/>
      <c r="CG25" s="22"/>
      <c r="CH25" s="22"/>
      <c r="CI25" s="22"/>
      <c r="CJ25" s="22"/>
      <c r="CK25" s="22"/>
      <c r="CL25" s="22"/>
      <c r="CM25" s="23"/>
      <c r="CN25" s="16">
        <v>33239.730000000003</v>
      </c>
      <c r="CO25" s="17"/>
      <c r="CP25" s="17"/>
      <c r="CQ25" s="17"/>
      <c r="CR25" s="17"/>
      <c r="CS25" s="17"/>
      <c r="CT25" s="17"/>
      <c r="CU25" s="17"/>
      <c r="CV25" s="17"/>
      <c r="CW25" s="18"/>
      <c r="CX25" s="16">
        <v>46412.99</v>
      </c>
      <c r="CY25" s="17"/>
      <c r="CZ25" s="17"/>
      <c r="DA25" s="17"/>
      <c r="DB25" s="17"/>
      <c r="DC25" s="17"/>
      <c r="DD25" s="17"/>
      <c r="DE25" s="17"/>
      <c r="DF25" s="17"/>
      <c r="DG25" s="18"/>
      <c r="DH25" s="65">
        <f>(CX25-CN25)/CN25*100</f>
        <v>39.631068002056558</v>
      </c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7"/>
    </row>
    <row r="26" spans="1:128" s="6" customFormat="1" ht="18" customHeight="1">
      <c r="A26" s="43" t="s">
        <v>41</v>
      </c>
      <c r="B26" s="44"/>
      <c r="C26" s="44"/>
      <c r="D26" s="44"/>
      <c r="E26" s="44"/>
      <c r="F26" s="44"/>
      <c r="G26" s="44"/>
      <c r="H26" s="44"/>
      <c r="I26" s="45"/>
      <c r="J26" s="5"/>
      <c r="K26" s="46" t="s">
        <v>11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7"/>
      <c r="BI26" s="27" t="s">
        <v>4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27"/>
      <c r="BU26" s="17"/>
      <c r="BV26" s="17"/>
      <c r="BW26" s="17"/>
      <c r="BX26" s="17"/>
      <c r="BY26" s="17"/>
      <c r="BZ26" s="17"/>
      <c r="CA26" s="17"/>
      <c r="CB26" s="17"/>
      <c r="CC26" s="18"/>
      <c r="CD26" s="27"/>
      <c r="CE26" s="17"/>
      <c r="CF26" s="17"/>
      <c r="CG26" s="17"/>
      <c r="CH26" s="17"/>
      <c r="CI26" s="17"/>
      <c r="CJ26" s="17"/>
      <c r="CK26" s="17"/>
      <c r="CL26" s="17"/>
      <c r="CM26" s="18"/>
      <c r="CN26" s="16"/>
      <c r="CO26" s="17"/>
      <c r="CP26" s="17"/>
      <c r="CQ26" s="17"/>
      <c r="CR26" s="17"/>
      <c r="CS26" s="17"/>
      <c r="CT26" s="17"/>
      <c r="CU26" s="17"/>
      <c r="CV26" s="17"/>
      <c r="CW26" s="18"/>
      <c r="CX26" s="16"/>
      <c r="CY26" s="17"/>
      <c r="CZ26" s="17"/>
      <c r="DA26" s="17"/>
      <c r="DB26" s="17"/>
      <c r="DC26" s="17"/>
      <c r="DD26" s="17"/>
      <c r="DE26" s="17"/>
      <c r="DF26" s="17"/>
      <c r="DG26" s="18"/>
      <c r="DH26" s="40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2"/>
    </row>
    <row r="27" spans="1:128" s="6" customFormat="1" ht="33.75" customHeight="1">
      <c r="A27" s="43" t="s">
        <v>13</v>
      </c>
      <c r="B27" s="44"/>
      <c r="C27" s="44"/>
      <c r="D27" s="44"/>
      <c r="E27" s="44"/>
      <c r="F27" s="44"/>
      <c r="G27" s="44"/>
      <c r="H27" s="44"/>
      <c r="I27" s="45"/>
      <c r="J27" s="5"/>
      <c r="K27" s="46" t="s">
        <v>98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7"/>
      <c r="BI27" s="27" t="s">
        <v>4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27">
        <f>2003.5+394.46</f>
        <v>2397.96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68">
        <v>4230.32</v>
      </c>
      <c r="CE27" s="69"/>
      <c r="CF27" s="69"/>
      <c r="CG27" s="69"/>
      <c r="CH27" s="69"/>
      <c r="CI27" s="69"/>
      <c r="CJ27" s="69"/>
      <c r="CK27" s="69"/>
      <c r="CL27" s="69"/>
      <c r="CM27" s="70"/>
      <c r="CN27" s="16">
        <v>2098.63</v>
      </c>
      <c r="CO27" s="17"/>
      <c r="CP27" s="17"/>
      <c r="CQ27" s="17"/>
      <c r="CR27" s="17"/>
      <c r="CS27" s="17"/>
      <c r="CT27" s="17"/>
      <c r="CU27" s="17"/>
      <c r="CV27" s="17"/>
      <c r="CW27" s="18"/>
      <c r="CX27" s="16">
        <f>4837.03+8250.11</f>
        <v>13087.14</v>
      </c>
      <c r="CY27" s="17"/>
      <c r="CZ27" s="17"/>
      <c r="DA27" s="17"/>
      <c r="DB27" s="17"/>
      <c r="DC27" s="17"/>
      <c r="DD27" s="17"/>
      <c r="DE27" s="17"/>
      <c r="DF27" s="17"/>
      <c r="DG27" s="18"/>
      <c r="DH27" s="65">
        <f>(CX27-CN27)/CN27*100</f>
        <v>523.60397020913638</v>
      </c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7"/>
    </row>
    <row r="28" spans="1:128" s="6" customFormat="1" ht="30" customHeight="1">
      <c r="A28" s="43" t="s">
        <v>42</v>
      </c>
      <c r="B28" s="44"/>
      <c r="C28" s="44"/>
      <c r="D28" s="44"/>
      <c r="E28" s="44"/>
      <c r="F28" s="44"/>
      <c r="G28" s="44"/>
      <c r="H28" s="44"/>
      <c r="I28" s="45"/>
      <c r="J28" s="5"/>
      <c r="K28" s="46" t="s">
        <v>99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7"/>
      <c r="BI28" s="27" t="s">
        <v>4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27"/>
      <c r="BU28" s="17"/>
      <c r="BV28" s="17"/>
      <c r="BW28" s="17"/>
      <c r="BX28" s="17"/>
      <c r="BY28" s="17"/>
      <c r="BZ28" s="17"/>
      <c r="CA28" s="17"/>
      <c r="CB28" s="17"/>
      <c r="CC28" s="18"/>
      <c r="CD28" s="27"/>
      <c r="CE28" s="17"/>
      <c r="CF28" s="17"/>
      <c r="CG28" s="17"/>
      <c r="CH28" s="17"/>
      <c r="CI28" s="17"/>
      <c r="CJ28" s="17"/>
      <c r="CK28" s="17"/>
      <c r="CL28" s="17"/>
      <c r="CM28" s="18"/>
      <c r="CN28" s="16">
        <f t="shared" ref="CN28:CN73" si="0">CN29+CN43</f>
        <v>0</v>
      </c>
      <c r="CO28" s="17"/>
      <c r="CP28" s="17"/>
      <c r="CQ28" s="17"/>
      <c r="CR28" s="17"/>
      <c r="CS28" s="17"/>
      <c r="CT28" s="17"/>
      <c r="CU28" s="17"/>
      <c r="CV28" s="17"/>
      <c r="CW28" s="18"/>
      <c r="CX28" s="16"/>
      <c r="CY28" s="17"/>
      <c r="CZ28" s="17"/>
      <c r="DA28" s="17"/>
      <c r="DB28" s="17"/>
      <c r="DC28" s="17"/>
      <c r="DD28" s="17"/>
      <c r="DE28" s="17"/>
      <c r="DF28" s="17"/>
      <c r="DG28" s="18"/>
      <c r="DH28" s="40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2"/>
    </row>
    <row r="29" spans="1:128" s="6" customFormat="1" ht="25.5" customHeight="1">
      <c r="A29" s="43" t="s">
        <v>44</v>
      </c>
      <c r="B29" s="44"/>
      <c r="C29" s="44"/>
      <c r="D29" s="44"/>
      <c r="E29" s="44"/>
      <c r="F29" s="44"/>
      <c r="G29" s="44"/>
      <c r="H29" s="44"/>
      <c r="I29" s="45"/>
      <c r="J29" s="5"/>
      <c r="K29" s="46" t="s">
        <v>43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7"/>
      <c r="BI29" s="27" t="s">
        <v>4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27"/>
      <c r="BU29" s="17"/>
      <c r="BV29" s="17"/>
      <c r="BW29" s="17"/>
      <c r="BX29" s="17"/>
      <c r="BY29" s="17"/>
      <c r="BZ29" s="17"/>
      <c r="CA29" s="17"/>
      <c r="CB29" s="17"/>
      <c r="CC29" s="18"/>
      <c r="CD29" s="27"/>
      <c r="CE29" s="17"/>
      <c r="CF29" s="17"/>
      <c r="CG29" s="17"/>
      <c r="CH29" s="17"/>
      <c r="CI29" s="17"/>
      <c r="CJ29" s="17"/>
      <c r="CK29" s="17"/>
      <c r="CL29" s="17"/>
      <c r="CM29" s="18"/>
      <c r="CN29" s="16"/>
      <c r="CO29" s="17"/>
      <c r="CP29" s="17"/>
      <c r="CQ29" s="17"/>
      <c r="CR29" s="17"/>
      <c r="CS29" s="17"/>
      <c r="CT29" s="17"/>
      <c r="CU29" s="17"/>
      <c r="CV29" s="17"/>
      <c r="CW29" s="18"/>
      <c r="CX29" s="16"/>
      <c r="CY29" s="17"/>
      <c r="CZ29" s="17"/>
      <c r="DA29" s="17"/>
      <c r="DB29" s="17"/>
      <c r="DC29" s="17"/>
      <c r="DD29" s="17"/>
      <c r="DE29" s="17"/>
      <c r="DF29" s="17"/>
      <c r="DG29" s="18"/>
      <c r="DH29" s="40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2"/>
    </row>
    <row r="30" spans="1:128" s="6" customFormat="1" ht="32.25" customHeight="1">
      <c r="A30" s="43" t="s">
        <v>100</v>
      </c>
      <c r="B30" s="44"/>
      <c r="C30" s="44"/>
      <c r="D30" s="44"/>
      <c r="E30" s="44"/>
      <c r="F30" s="44"/>
      <c r="G30" s="44"/>
      <c r="H30" s="44"/>
      <c r="I30" s="45"/>
      <c r="J30" s="5"/>
      <c r="K30" s="46" t="s">
        <v>45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7"/>
      <c r="BI30" s="27" t="s">
        <v>4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27"/>
      <c r="BU30" s="17"/>
      <c r="BV30" s="17"/>
      <c r="BW30" s="17"/>
      <c r="BX30" s="17"/>
      <c r="BY30" s="17"/>
      <c r="BZ30" s="17"/>
      <c r="CA30" s="17"/>
      <c r="CB30" s="17"/>
      <c r="CC30" s="18"/>
      <c r="CD30" s="27"/>
      <c r="CE30" s="17"/>
      <c r="CF30" s="17"/>
      <c r="CG30" s="17"/>
      <c r="CH30" s="17"/>
      <c r="CI30" s="17"/>
      <c r="CJ30" s="17"/>
      <c r="CK30" s="17"/>
      <c r="CL30" s="17"/>
      <c r="CM30" s="18"/>
      <c r="CN30" s="16"/>
      <c r="CO30" s="17"/>
      <c r="CP30" s="17"/>
      <c r="CQ30" s="17"/>
      <c r="CR30" s="17"/>
      <c r="CS30" s="17"/>
      <c r="CT30" s="17"/>
      <c r="CU30" s="17"/>
      <c r="CV30" s="17"/>
      <c r="CW30" s="18"/>
      <c r="CX30" s="16"/>
      <c r="CY30" s="17"/>
      <c r="CZ30" s="17"/>
      <c r="DA30" s="17"/>
      <c r="DB30" s="17"/>
      <c r="DC30" s="17"/>
      <c r="DD30" s="17"/>
      <c r="DE30" s="17"/>
      <c r="DF30" s="17"/>
      <c r="DG30" s="18"/>
      <c r="DH30" s="40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2"/>
    </row>
    <row r="31" spans="1:128" s="6" customFormat="1" ht="45" customHeight="1">
      <c r="A31" s="43" t="s">
        <v>101</v>
      </c>
      <c r="B31" s="44"/>
      <c r="C31" s="44"/>
      <c r="D31" s="44"/>
      <c r="E31" s="44"/>
      <c r="F31" s="44"/>
      <c r="G31" s="44"/>
      <c r="H31" s="44"/>
      <c r="I31" s="45"/>
      <c r="J31" s="5"/>
      <c r="K31" s="46" t="s">
        <v>102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7"/>
      <c r="BI31" s="27" t="s">
        <v>4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27"/>
      <c r="BU31" s="17"/>
      <c r="BV31" s="17"/>
      <c r="BW31" s="17"/>
      <c r="BX31" s="17"/>
      <c r="BY31" s="17"/>
      <c r="BZ31" s="17"/>
      <c r="CA31" s="17"/>
      <c r="CB31" s="17"/>
      <c r="CC31" s="18"/>
      <c r="CD31" s="27"/>
      <c r="CE31" s="17"/>
      <c r="CF31" s="17"/>
      <c r="CG31" s="17"/>
      <c r="CH31" s="17"/>
      <c r="CI31" s="17"/>
      <c r="CJ31" s="17"/>
      <c r="CK31" s="17"/>
      <c r="CL31" s="17"/>
      <c r="CM31" s="18"/>
      <c r="CN31" s="16">
        <v>413.11</v>
      </c>
      <c r="CO31" s="17"/>
      <c r="CP31" s="17"/>
      <c r="CQ31" s="17"/>
      <c r="CR31" s="17"/>
      <c r="CS31" s="17"/>
      <c r="CT31" s="17"/>
      <c r="CU31" s="17"/>
      <c r="CV31" s="17"/>
      <c r="CW31" s="18"/>
      <c r="CX31" s="16"/>
      <c r="CY31" s="17"/>
      <c r="CZ31" s="17"/>
      <c r="DA31" s="17"/>
      <c r="DB31" s="17"/>
      <c r="DC31" s="17"/>
      <c r="DD31" s="17"/>
      <c r="DE31" s="17"/>
      <c r="DF31" s="17"/>
      <c r="DG31" s="18"/>
      <c r="DH31" s="40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2"/>
    </row>
    <row r="32" spans="1:128" s="6" customFormat="1" ht="33.75" customHeight="1">
      <c r="A32" s="43" t="s">
        <v>103</v>
      </c>
      <c r="B32" s="44"/>
      <c r="C32" s="44"/>
      <c r="D32" s="44"/>
      <c r="E32" s="44"/>
      <c r="F32" s="44"/>
      <c r="G32" s="44"/>
      <c r="H32" s="44"/>
      <c r="I32" s="45"/>
      <c r="J32" s="5"/>
      <c r="K32" s="46" t="s">
        <v>104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7"/>
      <c r="BI32" s="27" t="s">
        <v>4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27">
        <v>162.04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27"/>
      <c r="CE32" s="17"/>
      <c r="CF32" s="17"/>
      <c r="CG32" s="17"/>
      <c r="CH32" s="17"/>
      <c r="CI32" s="17"/>
      <c r="CJ32" s="17"/>
      <c r="CK32" s="17"/>
      <c r="CL32" s="17"/>
      <c r="CM32" s="18"/>
      <c r="CN32" s="16">
        <v>169.74</v>
      </c>
      <c r="CO32" s="17"/>
      <c r="CP32" s="17"/>
      <c r="CQ32" s="17"/>
      <c r="CR32" s="17"/>
      <c r="CS32" s="17"/>
      <c r="CT32" s="17"/>
      <c r="CU32" s="17"/>
      <c r="CV32" s="17"/>
      <c r="CW32" s="18"/>
      <c r="CX32" s="16">
        <v>393.64</v>
      </c>
      <c r="CY32" s="17"/>
      <c r="CZ32" s="17"/>
      <c r="DA32" s="17"/>
      <c r="DB32" s="17"/>
      <c r="DC32" s="17"/>
      <c r="DD32" s="17"/>
      <c r="DE32" s="17"/>
      <c r="DF32" s="17"/>
      <c r="DG32" s="18"/>
      <c r="DH32" s="40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2"/>
    </row>
    <row r="33" spans="1:128" s="6" customFormat="1" ht="30.75" customHeight="1">
      <c r="A33" s="55" t="s">
        <v>46</v>
      </c>
      <c r="B33" s="56"/>
      <c r="C33" s="56"/>
      <c r="D33" s="56"/>
      <c r="E33" s="56"/>
      <c r="F33" s="56"/>
      <c r="G33" s="56"/>
      <c r="H33" s="56"/>
      <c r="I33" s="57"/>
      <c r="J33" s="14"/>
      <c r="K33" s="58" t="s">
        <v>47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15"/>
      <c r="BI33" s="32" t="s">
        <v>4</v>
      </c>
      <c r="BJ33" s="20"/>
      <c r="BK33" s="20"/>
      <c r="BL33" s="20"/>
      <c r="BM33" s="20"/>
      <c r="BN33" s="20"/>
      <c r="BO33" s="20"/>
      <c r="BP33" s="20"/>
      <c r="BQ33" s="20"/>
      <c r="BR33" s="20"/>
      <c r="BS33" s="21"/>
      <c r="BT33" s="32">
        <f>BT36+BT41+BT37+BT39+BT42</f>
        <v>22519.99</v>
      </c>
      <c r="BU33" s="20"/>
      <c r="BV33" s="20"/>
      <c r="BW33" s="20"/>
      <c r="BX33" s="20"/>
      <c r="BY33" s="20"/>
      <c r="BZ33" s="20"/>
      <c r="CA33" s="20"/>
      <c r="CB33" s="20"/>
      <c r="CC33" s="21"/>
      <c r="CD33" s="32">
        <f>CD36+CD41+CD37+CD39+CD42</f>
        <v>27687.921600000001</v>
      </c>
      <c r="CE33" s="20"/>
      <c r="CF33" s="20"/>
      <c r="CG33" s="20"/>
      <c r="CH33" s="20"/>
      <c r="CI33" s="20"/>
      <c r="CJ33" s="20"/>
      <c r="CK33" s="20"/>
      <c r="CL33" s="20"/>
      <c r="CM33" s="21"/>
      <c r="CN33" s="32">
        <f>CN36+CN41+CN37+CN39+CN42</f>
        <v>24543.7</v>
      </c>
      <c r="CO33" s="20"/>
      <c r="CP33" s="20"/>
      <c r="CQ33" s="20"/>
      <c r="CR33" s="20"/>
      <c r="CS33" s="20"/>
      <c r="CT33" s="20"/>
      <c r="CU33" s="20"/>
      <c r="CV33" s="20"/>
      <c r="CW33" s="21"/>
      <c r="CX33" s="32">
        <f>CX36+CX41+CX37+CX39+CX42</f>
        <v>32488.51</v>
      </c>
      <c r="CY33" s="20"/>
      <c r="CZ33" s="20"/>
      <c r="DA33" s="20"/>
      <c r="DB33" s="20"/>
      <c r="DC33" s="20"/>
      <c r="DD33" s="20"/>
      <c r="DE33" s="20"/>
      <c r="DF33" s="20"/>
      <c r="DG33" s="21"/>
      <c r="DH33" s="65">
        <f>(CX33-CN33)/CN33*100</f>
        <v>32.370058304167657</v>
      </c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7"/>
    </row>
    <row r="34" spans="1:128" s="6" customFormat="1" ht="22.5" customHeight="1">
      <c r="A34" s="43" t="s">
        <v>48</v>
      </c>
      <c r="B34" s="44"/>
      <c r="C34" s="44"/>
      <c r="D34" s="44"/>
      <c r="E34" s="44"/>
      <c r="F34" s="44"/>
      <c r="G34" s="44"/>
      <c r="H34" s="44"/>
      <c r="I34" s="45"/>
      <c r="J34" s="5"/>
      <c r="K34" s="46" t="s">
        <v>49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7"/>
      <c r="BI34" s="27" t="s">
        <v>4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27"/>
      <c r="BU34" s="17"/>
      <c r="BV34" s="17"/>
      <c r="BW34" s="17"/>
      <c r="BX34" s="17"/>
      <c r="BY34" s="17"/>
      <c r="BZ34" s="17"/>
      <c r="CA34" s="17"/>
      <c r="CB34" s="17"/>
      <c r="CC34" s="18"/>
      <c r="CD34" s="27"/>
      <c r="CE34" s="17"/>
      <c r="CF34" s="17"/>
      <c r="CG34" s="17"/>
      <c r="CH34" s="17"/>
      <c r="CI34" s="17"/>
      <c r="CJ34" s="17"/>
      <c r="CK34" s="17"/>
      <c r="CL34" s="17"/>
      <c r="CM34" s="18"/>
      <c r="CN34" s="16"/>
      <c r="CO34" s="17"/>
      <c r="CP34" s="17"/>
      <c r="CQ34" s="17"/>
      <c r="CR34" s="17"/>
      <c r="CS34" s="17"/>
      <c r="CT34" s="17"/>
      <c r="CU34" s="17"/>
      <c r="CV34" s="17"/>
      <c r="CW34" s="18"/>
      <c r="CX34" s="16"/>
      <c r="CY34" s="17"/>
      <c r="CZ34" s="17"/>
      <c r="DA34" s="17"/>
      <c r="DB34" s="17"/>
      <c r="DC34" s="17"/>
      <c r="DD34" s="17"/>
      <c r="DE34" s="17"/>
      <c r="DF34" s="17"/>
      <c r="DG34" s="18"/>
      <c r="DH34" s="40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2"/>
    </row>
    <row r="35" spans="1:128" s="6" customFormat="1" ht="45.7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5"/>
      <c r="J35" s="5"/>
      <c r="K35" s="46" t="s">
        <v>51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7"/>
      <c r="BI35" s="27" t="s">
        <v>4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27"/>
      <c r="BU35" s="17"/>
      <c r="BV35" s="17"/>
      <c r="BW35" s="17"/>
      <c r="BX35" s="17"/>
      <c r="BY35" s="17"/>
      <c r="BZ35" s="17"/>
      <c r="CA35" s="17"/>
      <c r="CB35" s="17"/>
      <c r="CC35" s="18"/>
      <c r="CD35" s="27"/>
      <c r="CE35" s="17"/>
      <c r="CF35" s="17"/>
      <c r="CG35" s="17"/>
      <c r="CH35" s="17"/>
      <c r="CI35" s="17"/>
      <c r="CJ35" s="17"/>
      <c r="CK35" s="17"/>
      <c r="CL35" s="17"/>
      <c r="CM35" s="18"/>
      <c r="CN35" s="16"/>
      <c r="CO35" s="17"/>
      <c r="CP35" s="17"/>
      <c r="CQ35" s="17"/>
      <c r="CR35" s="17"/>
      <c r="CS35" s="17"/>
      <c r="CT35" s="17"/>
      <c r="CU35" s="17"/>
      <c r="CV35" s="17"/>
      <c r="CW35" s="18"/>
      <c r="CX35" s="16"/>
      <c r="CY35" s="17"/>
      <c r="CZ35" s="17"/>
      <c r="DA35" s="17"/>
      <c r="DB35" s="17"/>
      <c r="DC35" s="17"/>
      <c r="DD35" s="17"/>
      <c r="DE35" s="17"/>
      <c r="DF35" s="17"/>
      <c r="DG35" s="18"/>
      <c r="DH35" s="40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2"/>
    </row>
    <row r="36" spans="1:128" s="6" customFormat="1" ht="19.5" customHeight="1">
      <c r="A36" s="43" t="s">
        <v>52</v>
      </c>
      <c r="B36" s="44"/>
      <c r="C36" s="44"/>
      <c r="D36" s="44"/>
      <c r="E36" s="44"/>
      <c r="F36" s="44"/>
      <c r="G36" s="44"/>
      <c r="H36" s="44"/>
      <c r="I36" s="45"/>
      <c r="J36" s="5"/>
      <c r="K36" s="46" t="s">
        <v>53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7"/>
      <c r="BI36" s="27" t="s">
        <v>4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27">
        <v>1374.06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27">
        <v>3857.59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16">
        <v>1916.25</v>
      </c>
      <c r="CO36" s="17"/>
      <c r="CP36" s="17"/>
      <c r="CQ36" s="17"/>
      <c r="CR36" s="17"/>
      <c r="CS36" s="17"/>
      <c r="CT36" s="17"/>
      <c r="CU36" s="17"/>
      <c r="CV36" s="17"/>
      <c r="CW36" s="18"/>
      <c r="CX36" s="16">
        <v>4026.97</v>
      </c>
      <c r="CY36" s="17"/>
      <c r="CZ36" s="17"/>
      <c r="DA36" s="17"/>
      <c r="DB36" s="17"/>
      <c r="DC36" s="17"/>
      <c r="DD36" s="17"/>
      <c r="DE36" s="17"/>
      <c r="DF36" s="17"/>
      <c r="DG36" s="18"/>
      <c r="DH36" s="40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2"/>
    </row>
    <row r="37" spans="1:128" s="6" customFormat="1" ht="18.75" customHeight="1">
      <c r="A37" s="43" t="s">
        <v>54</v>
      </c>
      <c r="B37" s="44"/>
      <c r="C37" s="44"/>
      <c r="D37" s="44"/>
      <c r="E37" s="44"/>
      <c r="F37" s="44"/>
      <c r="G37" s="44"/>
      <c r="H37" s="44"/>
      <c r="I37" s="45"/>
      <c r="J37" s="5"/>
      <c r="K37" s="46" t="s">
        <v>21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7"/>
      <c r="BI37" s="27" t="s">
        <v>4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27">
        <v>7720.63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27">
        <v>8913.1316000000006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16">
        <v>8542.51</v>
      </c>
      <c r="CO37" s="17"/>
      <c r="CP37" s="17"/>
      <c r="CQ37" s="17"/>
      <c r="CR37" s="17"/>
      <c r="CS37" s="17"/>
      <c r="CT37" s="17"/>
      <c r="CU37" s="17"/>
      <c r="CV37" s="17"/>
      <c r="CW37" s="18"/>
      <c r="CX37" s="16">
        <v>11454.73</v>
      </c>
      <c r="CY37" s="17"/>
      <c r="CZ37" s="17"/>
      <c r="DA37" s="17"/>
      <c r="DB37" s="17"/>
      <c r="DC37" s="17"/>
      <c r="DD37" s="17"/>
      <c r="DE37" s="17"/>
      <c r="DF37" s="17"/>
      <c r="DG37" s="18"/>
      <c r="DH37" s="40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2"/>
    </row>
    <row r="38" spans="1:128" s="6" customFormat="1" ht="48" customHeight="1">
      <c r="A38" s="43" t="s">
        <v>55</v>
      </c>
      <c r="B38" s="44"/>
      <c r="C38" s="44"/>
      <c r="D38" s="44"/>
      <c r="E38" s="44"/>
      <c r="F38" s="44"/>
      <c r="G38" s="44"/>
      <c r="H38" s="44"/>
      <c r="I38" s="45"/>
      <c r="J38" s="5"/>
      <c r="K38" s="46" t="s">
        <v>105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7"/>
      <c r="BI38" s="27" t="s">
        <v>4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27"/>
      <c r="BU38" s="17"/>
      <c r="BV38" s="17"/>
      <c r="BW38" s="17"/>
      <c r="BX38" s="17"/>
      <c r="BY38" s="17"/>
      <c r="BZ38" s="17"/>
      <c r="CA38" s="17"/>
      <c r="CB38" s="17"/>
      <c r="CC38" s="18"/>
      <c r="CD38" s="27"/>
      <c r="CE38" s="17"/>
      <c r="CF38" s="17"/>
      <c r="CG38" s="17"/>
      <c r="CH38" s="17"/>
      <c r="CI38" s="17"/>
      <c r="CJ38" s="17"/>
      <c r="CK38" s="17"/>
      <c r="CL38" s="17"/>
      <c r="CM38" s="18"/>
      <c r="CN38" s="16"/>
      <c r="CO38" s="17"/>
      <c r="CP38" s="17"/>
      <c r="CQ38" s="17"/>
      <c r="CR38" s="17"/>
      <c r="CS38" s="17"/>
      <c r="CT38" s="17"/>
      <c r="CU38" s="17"/>
      <c r="CV38" s="17"/>
      <c r="CW38" s="18"/>
      <c r="CX38" s="16"/>
      <c r="CY38" s="17"/>
      <c r="CZ38" s="17"/>
      <c r="DA38" s="17"/>
      <c r="DB38" s="17"/>
      <c r="DC38" s="17"/>
      <c r="DD38" s="17"/>
      <c r="DE38" s="17"/>
      <c r="DF38" s="17"/>
      <c r="DG38" s="18"/>
      <c r="DH38" s="40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2"/>
    </row>
    <row r="39" spans="1:128" s="6" customFormat="1" ht="18" customHeight="1">
      <c r="A39" s="43" t="s">
        <v>56</v>
      </c>
      <c r="B39" s="44"/>
      <c r="C39" s="44"/>
      <c r="D39" s="44"/>
      <c r="E39" s="44"/>
      <c r="F39" s="44"/>
      <c r="G39" s="44"/>
      <c r="H39" s="44"/>
      <c r="I39" s="45"/>
      <c r="J39" s="5"/>
      <c r="K39" s="46" t="s">
        <v>106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7"/>
      <c r="BI39" s="27" t="s">
        <v>4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27">
        <v>12454.71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27">
        <v>13920.85</v>
      </c>
      <c r="CE39" s="17"/>
      <c r="CF39" s="17"/>
      <c r="CG39" s="17"/>
      <c r="CH39" s="17"/>
      <c r="CI39" s="17"/>
      <c r="CJ39" s="17"/>
      <c r="CK39" s="17"/>
      <c r="CL39" s="17"/>
      <c r="CM39" s="18"/>
      <c r="CN39" s="16">
        <v>12990.42</v>
      </c>
      <c r="CO39" s="17"/>
      <c r="CP39" s="17"/>
      <c r="CQ39" s="17"/>
      <c r="CR39" s="17"/>
      <c r="CS39" s="17"/>
      <c r="CT39" s="17"/>
      <c r="CU39" s="17"/>
      <c r="CV39" s="17"/>
      <c r="CW39" s="18"/>
      <c r="CX39" s="16">
        <v>15739.94</v>
      </c>
      <c r="CY39" s="17"/>
      <c r="CZ39" s="17"/>
      <c r="DA39" s="17"/>
      <c r="DB39" s="17"/>
      <c r="DC39" s="17"/>
      <c r="DD39" s="17"/>
      <c r="DE39" s="17"/>
      <c r="DF39" s="17"/>
      <c r="DG39" s="18"/>
      <c r="DH39" s="40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2"/>
    </row>
    <row r="40" spans="1:128" s="6" customFormat="1" ht="20.25" customHeight="1">
      <c r="A40" s="43" t="s">
        <v>57</v>
      </c>
      <c r="B40" s="44"/>
      <c r="C40" s="44"/>
      <c r="D40" s="44"/>
      <c r="E40" s="44"/>
      <c r="F40" s="44"/>
      <c r="G40" s="44"/>
      <c r="H40" s="44"/>
      <c r="I40" s="45"/>
      <c r="J40" s="5"/>
      <c r="K40" s="46" t="s">
        <v>107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7"/>
      <c r="BI40" s="27" t="s">
        <v>4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27"/>
      <c r="BU40" s="17"/>
      <c r="BV40" s="17"/>
      <c r="BW40" s="17"/>
      <c r="BX40" s="17"/>
      <c r="BY40" s="17"/>
      <c r="BZ40" s="17"/>
      <c r="CA40" s="17"/>
      <c r="CB40" s="17"/>
      <c r="CC40" s="18"/>
      <c r="CD40" s="27"/>
      <c r="CE40" s="17"/>
      <c r="CF40" s="17"/>
      <c r="CG40" s="17"/>
      <c r="CH40" s="17"/>
      <c r="CI40" s="17"/>
      <c r="CJ40" s="17"/>
      <c r="CK40" s="17"/>
      <c r="CL40" s="17"/>
      <c r="CM40" s="18"/>
      <c r="CN40" s="16"/>
      <c r="CO40" s="17"/>
      <c r="CP40" s="17"/>
      <c r="CQ40" s="17"/>
      <c r="CR40" s="17"/>
      <c r="CS40" s="17"/>
      <c r="CT40" s="17"/>
      <c r="CU40" s="17"/>
      <c r="CV40" s="17"/>
      <c r="CW40" s="18"/>
      <c r="CX40" s="16"/>
      <c r="CY40" s="17"/>
      <c r="CZ40" s="17"/>
      <c r="DA40" s="17"/>
      <c r="DB40" s="17"/>
      <c r="DC40" s="17"/>
      <c r="DD40" s="17"/>
      <c r="DE40" s="17"/>
      <c r="DF40" s="17"/>
      <c r="DG40" s="18"/>
      <c r="DH40" s="40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2"/>
    </row>
    <row r="41" spans="1:128" s="6" customFormat="1" ht="19.5" customHeight="1">
      <c r="A41" s="43" t="s">
        <v>61</v>
      </c>
      <c r="B41" s="44"/>
      <c r="C41" s="44"/>
      <c r="D41" s="44"/>
      <c r="E41" s="44"/>
      <c r="F41" s="44"/>
      <c r="G41" s="44"/>
      <c r="H41" s="44"/>
      <c r="I41" s="45"/>
      <c r="J41" s="5"/>
      <c r="K41" s="46" t="s">
        <v>22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7"/>
      <c r="BI41" s="27" t="s">
        <v>4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27">
        <v>40.51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27"/>
      <c r="CE41" s="17"/>
      <c r="CF41" s="17"/>
      <c r="CG41" s="17"/>
      <c r="CH41" s="17"/>
      <c r="CI41" s="17"/>
      <c r="CJ41" s="17"/>
      <c r="CK41" s="17"/>
      <c r="CL41" s="17"/>
      <c r="CM41" s="18"/>
      <c r="CN41" s="16">
        <v>42.43</v>
      </c>
      <c r="CO41" s="17"/>
      <c r="CP41" s="17"/>
      <c r="CQ41" s="17"/>
      <c r="CR41" s="17"/>
      <c r="CS41" s="17"/>
      <c r="CT41" s="17"/>
      <c r="CU41" s="17"/>
      <c r="CV41" s="17"/>
      <c r="CW41" s="18"/>
      <c r="CX41" s="16"/>
      <c r="CY41" s="17"/>
      <c r="CZ41" s="17"/>
      <c r="DA41" s="17"/>
      <c r="DB41" s="17"/>
      <c r="DC41" s="17"/>
      <c r="DD41" s="17"/>
      <c r="DE41" s="17"/>
      <c r="DF41" s="17"/>
      <c r="DG41" s="18"/>
      <c r="DH41" s="40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2"/>
    </row>
    <row r="42" spans="1:128" s="6" customFormat="1" ht="21" customHeight="1">
      <c r="A42" s="43" t="s">
        <v>108</v>
      </c>
      <c r="B42" s="44"/>
      <c r="C42" s="44"/>
      <c r="D42" s="44"/>
      <c r="E42" s="44"/>
      <c r="F42" s="44"/>
      <c r="G42" s="44"/>
      <c r="H42" s="44"/>
      <c r="I42" s="45"/>
      <c r="J42" s="5"/>
      <c r="K42" s="46" t="s">
        <v>23</v>
      </c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7"/>
      <c r="BI42" s="27" t="s">
        <v>4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27">
        <v>930.08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27">
        <v>996.35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16">
        <v>1052.0899999999999</v>
      </c>
      <c r="CO42" s="17"/>
      <c r="CP42" s="17"/>
      <c r="CQ42" s="17"/>
      <c r="CR42" s="17"/>
      <c r="CS42" s="17"/>
      <c r="CT42" s="17"/>
      <c r="CU42" s="17"/>
      <c r="CV42" s="17"/>
      <c r="CW42" s="18"/>
      <c r="CX42" s="16">
        <v>1266.8699999999999</v>
      </c>
      <c r="CY42" s="17"/>
      <c r="CZ42" s="17"/>
      <c r="DA42" s="17"/>
      <c r="DB42" s="17"/>
      <c r="DC42" s="17"/>
      <c r="DD42" s="17"/>
      <c r="DE42" s="17"/>
      <c r="DF42" s="17"/>
      <c r="DG42" s="18"/>
      <c r="DH42" s="40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2"/>
    </row>
    <row r="43" spans="1:128" s="6" customFormat="1" ht="72.75" customHeight="1">
      <c r="A43" s="43" t="s">
        <v>109</v>
      </c>
      <c r="B43" s="44"/>
      <c r="C43" s="44"/>
      <c r="D43" s="44"/>
      <c r="E43" s="44"/>
      <c r="F43" s="44"/>
      <c r="G43" s="44"/>
      <c r="H43" s="44"/>
      <c r="I43" s="45"/>
      <c r="J43" s="5"/>
      <c r="K43" s="46" t="s">
        <v>58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7"/>
      <c r="BI43" s="27" t="s">
        <v>4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27"/>
      <c r="BU43" s="17"/>
      <c r="BV43" s="17"/>
      <c r="BW43" s="17"/>
      <c r="BX43" s="17"/>
      <c r="BY43" s="17"/>
      <c r="BZ43" s="17"/>
      <c r="CA43" s="17"/>
      <c r="CB43" s="17"/>
      <c r="CC43" s="18"/>
      <c r="CD43" s="27"/>
      <c r="CE43" s="17"/>
      <c r="CF43" s="17"/>
      <c r="CG43" s="17"/>
      <c r="CH43" s="17"/>
      <c r="CI43" s="17"/>
      <c r="CJ43" s="17"/>
      <c r="CK43" s="17"/>
      <c r="CL43" s="17"/>
      <c r="CM43" s="18"/>
      <c r="CN43" s="16"/>
      <c r="CO43" s="17"/>
      <c r="CP43" s="17"/>
      <c r="CQ43" s="17"/>
      <c r="CR43" s="17"/>
      <c r="CS43" s="17"/>
      <c r="CT43" s="17"/>
      <c r="CU43" s="17"/>
      <c r="CV43" s="17"/>
      <c r="CW43" s="18"/>
      <c r="CX43" s="16"/>
      <c r="CY43" s="17"/>
      <c r="CZ43" s="17"/>
      <c r="DA43" s="17"/>
      <c r="DB43" s="17"/>
      <c r="DC43" s="17"/>
      <c r="DD43" s="17"/>
      <c r="DE43" s="17"/>
      <c r="DF43" s="17"/>
      <c r="DG43" s="18"/>
      <c r="DH43" s="40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2"/>
    </row>
    <row r="44" spans="1:128" s="6" customFormat="1" ht="36" customHeight="1">
      <c r="A44" s="43" t="s">
        <v>110</v>
      </c>
      <c r="B44" s="44"/>
      <c r="C44" s="44"/>
      <c r="D44" s="44"/>
      <c r="E44" s="44"/>
      <c r="F44" s="44"/>
      <c r="G44" s="44"/>
      <c r="H44" s="44"/>
      <c r="I44" s="45"/>
      <c r="J44" s="5"/>
      <c r="K44" s="46" t="s">
        <v>59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7"/>
      <c r="BI44" s="27" t="s">
        <v>60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27"/>
      <c r="BU44" s="17"/>
      <c r="BV44" s="17"/>
      <c r="BW44" s="17"/>
      <c r="BX44" s="17"/>
      <c r="BY44" s="17"/>
      <c r="BZ44" s="17"/>
      <c r="CA44" s="17"/>
      <c r="CB44" s="17"/>
      <c r="CC44" s="18"/>
      <c r="CD44" s="27"/>
      <c r="CE44" s="17"/>
      <c r="CF44" s="17"/>
      <c r="CG44" s="17"/>
      <c r="CH44" s="17"/>
      <c r="CI44" s="17"/>
      <c r="CJ44" s="17"/>
      <c r="CK44" s="17"/>
      <c r="CL44" s="17"/>
      <c r="CM44" s="18"/>
      <c r="CN44" s="16"/>
      <c r="CO44" s="17"/>
      <c r="CP44" s="17"/>
      <c r="CQ44" s="17"/>
      <c r="CR44" s="17"/>
      <c r="CS44" s="17"/>
      <c r="CT44" s="17"/>
      <c r="CU44" s="17"/>
      <c r="CV44" s="17"/>
      <c r="CW44" s="18"/>
      <c r="CX44" s="16"/>
      <c r="CY44" s="17"/>
      <c r="CZ44" s="17"/>
      <c r="DA44" s="17"/>
      <c r="DB44" s="17"/>
      <c r="DC44" s="17"/>
      <c r="DD44" s="17"/>
      <c r="DE44" s="17"/>
      <c r="DF44" s="17"/>
      <c r="DG44" s="18"/>
      <c r="DH44" s="40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2"/>
    </row>
    <row r="45" spans="1:128" s="6" customFormat="1" ht="113.25" customHeight="1">
      <c r="A45" s="43" t="s">
        <v>111</v>
      </c>
      <c r="B45" s="44"/>
      <c r="C45" s="44"/>
      <c r="D45" s="44"/>
      <c r="E45" s="44"/>
      <c r="F45" s="44"/>
      <c r="G45" s="44"/>
      <c r="H45" s="44"/>
      <c r="I45" s="45"/>
      <c r="J45" s="5"/>
      <c r="K45" s="46" t="s">
        <v>62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7"/>
      <c r="BI45" s="27" t="s">
        <v>4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27"/>
      <c r="BU45" s="17"/>
      <c r="BV45" s="17"/>
      <c r="BW45" s="17"/>
      <c r="BX45" s="17"/>
      <c r="BY45" s="17"/>
      <c r="BZ45" s="17"/>
      <c r="CA45" s="17"/>
      <c r="CB45" s="17"/>
      <c r="CC45" s="18"/>
      <c r="CD45" s="27"/>
      <c r="CE45" s="17"/>
      <c r="CF45" s="17"/>
      <c r="CG45" s="17"/>
      <c r="CH45" s="17"/>
      <c r="CI45" s="17"/>
      <c r="CJ45" s="17"/>
      <c r="CK45" s="17"/>
      <c r="CL45" s="17"/>
      <c r="CM45" s="18"/>
      <c r="CN45" s="16"/>
      <c r="CO45" s="17"/>
      <c r="CP45" s="17"/>
      <c r="CQ45" s="17"/>
      <c r="CR45" s="17"/>
      <c r="CS45" s="17"/>
      <c r="CT45" s="17"/>
      <c r="CU45" s="17"/>
      <c r="CV45" s="17"/>
      <c r="CW45" s="18"/>
      <c r="CX45" s="16"/>
      <c r="CY45" s="17"/>
      <c r="CZ45" s="17"/>
      <c r="DA45" s="17"/>
      <c r="DB45" s="17"/>
      <c r="DC45" s="17"/>
      <c r="DD45" s="17"/>
      <c r="DE45" s="17"/>
      <c r="DF45" s="17"/>
      <c r="DG45" s="18"/>
      <c r="DH45" s="40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2"/>
    </row>
    <row r="46" spans="1:128" s="6" customFormat="1" ht="35.25" customHeight="1">
      <c r="A46" s="43" t="s">
        <v>112</v>
      </c>
      <c r="B46" s="44"/>
      <c r="C46" s="44"/>
      <c r="D46" s="44"/>
      <c r="E46" s="44"/>
      <c r="F46" s="44"/>
      <c r="G46" s="44"/>
      <c r="H46" s="44"/>
      <c r="I46" s="45"/>
      <c r="J46" s="5"/>
      <c r="K46" s="46" t="s">
        <v>113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7"/>
      <c r="BI46" s="27" t="s">
        <v>4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27">
        <v>6744.07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27"/>
      <c r="CE46" s="17"/>
      <c r="CF46" s="17"/>
      <c r="CG46" s="17"/>
      <c r="CH46" s="17"/>
      <c r="CI46" s="17"/>
      <c r="CJ46" s="17"/>
      <c r="CK46" s="17"/>
      <c r="CL46" s="17"/>
      <c r="CM46" s="18"/>
      <c r="CN46" s="16"/>
      <c r="CO46" s="17"/>
      <c r="CP46" s="17"/>
      <c r="CQ46" s="17"/>
      <c r="CR46" s="17"/>
      <c r="CS46" s="17"/>
      <c r="CT46" s="17"/>
      <c r="CU46" s="17"/>
      <c r="CV46" s="17"/>
      <c r="CW46" s="18"/>
      <c r="CX46" s="16"/>
      <c r="CY46" s="17"/>
      <c r="CZ46" s="17"/>
      <c r="DA46" s="17"/>
      <c r="DB46" s="17"/>
      <c r="DC46" s="17"/>
      <c r="DD46" s="17"/>
      <c r="DE46" s="17"/>
      <c r="DF46" s="17"/>
      <c r="DG46" s="18"/>
      <c r="DH46" s="40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2"/>
    </row>
    <row r="47" spans="1:128" s="6" customFormat="1" ht="44.25" customHeight="1">
      <c r="A47" s="43" t="s">
        <v>14</v>
      </c>
      <c r="B47" s="44"/>
      <c r="C47" s="44"/>
      <c r="D47" s="44"/>
      <c r="E47" s="44"/>
      <c r="F47" s="44"/>
      <c r="G47" s="44"/>
      <c r="H47" s="44"/>
      <c r="I47" s="45"/>
      <c r="J47" s="5"/>
      <c r="K47" s="46" t="s">
        <v>24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7"/>
      <c r="BI47" s="27" t="s">
        <v>4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27"/>
      <c r="BU47" s="17"/>
      <c r="BV47" s="17"/>
      <c r="BW47" s="17"/>
      <c r="BX47" s="17"/>
      <c r="BY47" s="17"/>
      <c r="BZ47" s="17"/>
      <c r="CA47" s="17"/>
      <c r="CB47" s="17"/>
      <c r="CC47" s="18"/>
      <c r="CD47" s="27"/>
      <c r="CE47" s="17"/>
      <c r="CF47" s="17"/>
      <c r="CG47" s="17"/>
      <c r="CH47" s="17"/>
      <c r="CI47" s="17"/>
      <c r="CJ47" s="17"/>
      <c r="CK47" s="17"/>
      <c r="CL47" s="17"/>
      <c r="CM47" s="18"/>
      <c r="CN47" s="16">
        <v>2361.4299999999998</v>
      </c>
      <c r="CO47" s="17"/>
      <c r="CP47" s="17"/>
      <c r="CQ47" s="17"/>
      <c r="CR47" s="17"/>
      <c r="CS47" s="17"/>
      <c r="CT47" s="17"/>
      <c r="CU47" s="17"/>
      <c r="CV47" s="17"/>
      <c r="CW47" s="18"/>
      <c r="CX47" s="16"/>
      <c r="CY47" s="17"/>
      <c r="CZ47" s="17"/>
      <c r="DA47" s="17"/>
      <c r="DB47" s="17"/>
      <c r="DC47" s="17"/>
      <c r="DD47" s="17"/>
      <c r="DE47" s="17"/>
      <c r="DF47" s="17"/>
      <c r="DG47" s="18"/>
      <c r="DH47" s="40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2"/>
    </row>
    <row r="48" spans="1:128" s="6" customFormat="1" ht="31.5" customHeight="1">
      <c r="A48" s="43" t="s">
        <v>15</v>
      </c>
      <c r="B48" s="44"/>
      <c r="C48" s="44"/>
      <c r="D48" s="44"/>
      <c r="E48" s="44"/>
      <c r="F48" s="44"/>
      <c r="G48" s="44"/>
      <c r="H48" s="44"/>
      <c r="I48" s="45"/>
      <c r="J48" s="5"/>
      <c r="K48" s="46" t="s">
        <v>63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7"/>
      <c r="BI48" s="27" t="s">
        <v>4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27"/>
      <c r="BU48" s="17"/>
      <c r="BV48" s="17"/>
      <c r="BW48" s="17"/>
      <c r="BX48" s="17"/>
      <c r="BY48" s="17"/>
      <c r="BZ48" s="17"/>
      <c r="CA48" s="17"/>
      <c r="CB48" s="17"/>
      <c r="CC48" s="18"/>
      <c r="CD48" s="27"/>
      <c r="CE48" s="17"/>
      <c r="CF48" s="17"/>
      <c r="CG48" s="17"/>
      <c r="CH48" s="17"/>
      <c r="CI48" s="17"/>
      <c r="CJ48" s="17"/>
      <c r="CK48" s="17"/>
      <c r="CL48" s="17"/>
      <c r="CM48" s="18"/>
      <c r="CN48" s="16"/>
      <c r="CO48" s="17"/>
      <c r="CP48" s="17"/>
      <c r="CQ48" s="17"/>
      <c r="CR48" s="17"/>
      <c r="CS48" s="17"/>
      <c r="CT48" s="17"/>
      <c r="CU48" s="17"/>
      <c r="CV48" s="17"/>
      <c r="CW48" s="18"/>
      <c r="CX48" s="16"/>
      <c r="CY48" s="17"/>
      <c r="CZ48" s="17"/>
      <c r="DA48" s="17"/>
      <c r="DB48" s="17"/>
      <c r="DC48" s="17"/>
      <c r="DD48" s="17"/>
      <c r="DE48" s="17"/>
      <c r="DF48" s="17"/>
      <c r="DG48" s="18"/>
      <c r="DH48" s="40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2"/>
    </row>
    <row r="49" spans="1:128" s="6" customFormat="1" ht="47.25" customHeight="1">
      <c r="A49" s="55" t="s">
        <v>16</v>
      </c>
      <c r="B49" s="56"/>
      <c r="C49" s="56"/>
      <c r="D49" s="56"/>
      <c r="E49" s="56"/>
      <c r="F49" s="56"/>
      <c r="G49" s="56"/>
      <c r="H49" s="56"/>
      <c r="I49" s="57"/>
      <c r="J49" s="5"/>
      <c r="K49" s="58" t="s">
        <v>64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15"/>
      <c r="BI49" s="32" t="s">
        <v>4</v>
      </c>
      <c r="BJ49" s="20"/>
      <c r="BK49" s="20"/>
      <c r="BL49" s="20"/>
      <c r="BM49" s="20"/>
      <c r="BN49" s="20"/>
      <c r="BO49" s="20"/>
      <c r="BP49" s="20"/>
      <c r="BQ49" s="20"/>
      <c r="BR49" s="20"/>
      <c r="BS49" s="21"/>
      <c r="BT49" s="32">
        <v>24058.78</v>
      </c>
      <c r="BU49" s="20"/>
      <c r="BV49" s="20"/>
      <c r="BW49" s="20"/>
      <c r="BX49" s="20"/>
      <c r="BY49" s="20"/>
      <c r="BZ49" s="20"/>
      <c r="CA49" s="20"/>
      <c r="CB49" s="20"/>
      <c r="CC49" s="21"/>
      <c r="CD49" s="32">
        <v>43148.072</v>
      </c>
      <c r="CE49" s="20"/>
      <c r="CF49" s="20"/>
      <c r="CG49" s="20"/>
      <c r="CH49" s="20"/>
      <c r="CI49" s="20"/>
      <c r="CJ49" s="20"/>
      <c r="CK49" s="20"/>
      <c r="CL49" s="20"/>
      <c r="CM49" s="21"/>
      <c r="CN49" s="19">
        <v>22833.69</v>
      </c>
      <c r="CO49" s="20"/>
      <c r="CP49" s="20"/>
      <c r="CQ49" s="20"/>
      <c r="CR49" s="20"/>
      <c r="CS49" s="20"/>
      <c r="CT49" s="20"/>
      <c r="CU49" s="20"/>
      <c r="CV49" s="20"/>
      <c r="CW49" s="21"/>
      <c r="CX49" s="19">
        <v>46105.042000000001</v>
      </c>
      <c r="CY49" s="20"/>
      <c r="CZ49" s="20"/>
      <c r="DA49" s="20"/>
      <c r="DB49" s="20"/>
      <c r="DC49" s="20"/>
      <c r="DD49" s="20"/>
      <c r="DE49" s="20"/>
      <c r="DF49" s="20"/>
      <c r="DG49" s="21"/>
      <c r="DH49" s="40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2"/>
    </row>
    <row r="50" spans="1:128" s="6" customFormat="1" ht="30" customHeight="1">
      <c r="A50" s="43" t="s">
        <v>6</v>
      </c>
      <c r="B50" s="44"/>
      <c r="C50" s="44"/>
      <c r="D50" s="44"/>
      <c r="E50" s="44"/>
      <c r="F50" s="44"/>
      <c r="G50" s="44"/>
      <c r="H50" s="44"/>
      <c r="I50" s="45"/>
      <c r="J50" s="5"/>
      <c r="K50" s="46" t="s">
        <v>114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7"/>
      <c r="BI50" s="27" t="s">
        <v>65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27">
        <v>8443.89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27">
        <v>17009.93</v>
      </c>
      <c r="CE50" s="17"/>
      <c r="CF50" s="17"/>
      <c r="CG50" s="17"/>
      <c r="CH50" s="17"/>
      <c r="CI50" s="17"/>
      <c r="CJ50" s="17"/>
      <c r="CK50" s="17"/>
      <c r="CL50" s="17"/>
      <c r="CM50" s="18"/>
      <c r="CN50" s="16">
        <v>9571.3799999999992</v>
      </c>
      <c r="CO50" s="17"/>
      <c r="CP50" s="17"/>
      <c r="CQ50" s="17"/>
      <c r="CR50" s="17"/>
      <c r="CS50" s="17"/>
      <c r="CT50" s="17"/>
      <c r="CU50" s="17"/>
      <c r="CV50" s="17"/>
      <c r="CW50" s="18"/>
      <c r="CX50" s="16">
        <v>16872.098999999998</v>
      </c>
      <c r="CY50" s="22"/>
      <c r="CZ50" s="22"/>
      <c r="DA50" s="22"/>
      <c r="DB50" s="22"/>
      <c r="DC50" s="22"/>
      <c r="DD50" s="22"/>
      <c r="DE50" s="22"/>
      <c r="DF50" s="22"/>
      <c r="DG50" s="23"/>
      <c r="DH50" s="40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2"/>
    </row>
    <row r="51" spans="1:128" s="6" customFormat="1" ht="60" customHeight="1">
      <c r="A51" s="43" t="s">
        <v>46</v>
      </c>
      <c r="B51" s="44"/>
      <c r="C51" s="44"/>
      <c r="D51" s="44"/>
      <c r="E51" s="44"/>
      <c r="F51" s="44"/>
      <c r="G51" s="44"/>
      <c r="H51" s="44"/>
      <c r="I51" s="45"/>
      <c r="J51" s="5"/>
      <c r="K51" s="46" t="s">
        <v>115</v>
      </c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7"/>
      <c r="BI51" s="27" t="s">
        <v>4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27">
        <v>2249.9899999999998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24">
        <f>CD49/CD50*1000</f>
        <v>2536.6401860560272</v>
      </c>
      <c r="CE51" s="25"/>
      <c r="CF51" s="25"/>
      <c r="CG51" s="25"/>
      <c r="CH51" s="25"/>
      <c r="CI51" s="25"/>
      <c r="CJ51" s="25"/>
      <c r="CK51" s="25"/>
      <c r="CL51" s="25"/>
      <c r="CM51" s="26"/>
      <c r="CN51" s="16">
        <f>CN49/CN50*1000</f>
        <v>2385.6215091240761</v>
      </c>
      <c r="CO51" s="22"/>
      <c r="CP51" s="22"/>
      <c r="CQ51" s="22"/>
      <c r="CR51" s="22"/>
      <c r="CS51" s="22"/>
      <c r="CT51" s="22"/>
      <c r="CU51" s="22"/>
      <c r="CV51" s="22"/>
      <c r="CW51" s="23"/>
      <c r="CX51" s="24">
        <f>CX49/CX50*1000</f>
        <v>2732.6204048470795</v>
      </c>
      <c r="CY51" s="25"/>
      <c r="CZ51" s="25"/>
      <c r="DA51" s="25"/>
      <c r="DB51" s="25"/>
      <c r="DC51" s="25"/>
      <c r="DD51" s="25"/>
      <c r="DE51" s="25"/>
      <c r="DF51" s="25"/>
      <c r="DG51" s="26"/>
      <c r="DH51" s="40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2"/>
    </row>
    <row r="52" spans="1:128" s="6" customFormat="1" ht="57" customHeight="1">
      <c r="A52" s="43" t="s">
        <v>25</v>
      </c>
      <c r="B52" s="44"/>
      <c r="C52" s="44"/>
      <c r="D52" s="44"/>
      <c r="E52" s="44"/>
      <c r="F52" s="44"/>
      <c r="G52" s="44"/>
      <c r="H52" s="44"/>
      <c r="I52" s="45"/>
      <c r="J52" s="5"/>
      <c r="K52" s="46" t="s">
        <v>67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7"/>
      <c r="BI52" s="27" t="s">
        <v>37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27" t="s">
        <v>37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27" t="s">
        <v>37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16"/>
      <c r="CO52" s="17"/>
      <c r="CP52" s="17"/>
      <c r="CQ52" s="17"/>
      <c r="CR52" s="17"/>
      <c r="CS52" s="17"/>
      <c r="CT52" s="17"/>
      <c r="CU52" s="17"/>
      <c r="CV52" s="17"/>
      <c r="CW52" s="18"/>
      <c r="CX52" s="16"/>
      <c r="CY52" s="17"/>
      <c r="CZ52" s="17"/>
      <c r="DA52" s="17"/>
      <c r="DB52" s="17"/>
      <c r="DC52" s="17"/>
      <c r="DD52" s="17"/>
      <c r="DE52" s="17"/>
      <c r="DF52" s="17"/>
      <c r="DG52" s="18"/>
      <c r="DH52" s="37" t="s">
        <v>37</v>
      </c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9"/>
    </row>
    <row r="53" spans="1:128" s="6" customFormat="1" ht="30" customHeight="1">
      <c r="A53" s="43" t="s">
        <v>5</v>
      </c>
      <c r="B53" s="44"/>
      <c r="C53" s="44"/>
      <c r="D53" s="44"/>
      <c r="E53" s="44"/>
      <c r="F53" s="44"/>
      <c r="G53" s="44"/>
      <c r="H53" s="44"/>
      <c r="I53" s="45"/>
      <c r="J53" s="5"/>
      <c r="K53" s="46" t="s">
        <v>68</v>
      </c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7"/>
      <c r="BI53" s="27" t="s">
        <v>69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27">
        <v>2308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27">
        <v>2308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16">
        <v>2843</v>
      </c>
      <c r="CO53" s="17"/>
      <c r="CP53" s="17"/>
      <c r="CQ53" s="17"/>
      <c r="CR53" s="17"/>
      <c r="CS53" s="17"/>
      <c r="CT53" s="17"/>
      <c r="CU53" s="17"/>
      <c r="CV53" s="17"/>
      <c r="CW53" s="18"/>
      <c r="CX53" s="16">
        <v>2843</v>
      </c>
      <c r="CY53" s="17"/>
      <c r="CZ53" s="17"/>
      <c r="DA53" s="17"/>
      <c r="DB53" s="17"/>
      <c r="DC53" s="17"/>
      <c r="DD53" s="17"/>
      <c r="DE53" s="17"/>
      <c r="DF53" s="17"/>
      <c r="DG53" s="18"/>
      <c r="DH53" s="40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2"/>
    </row>
    <row r="54" spans="1:128" s="6" customFormat="1" ht="24" customHeight="1">
      <c r="A54" s="43" t="s">
        <v>70</v>
      </c>
      <c r="B54" s="44"/>
      <c r="C54" s="44"/>
      <c r="D54" s="44"/>
      <c r="E54" s="44"/>
      <c r="F54" s="44"/>
      <c r="G54" s="44"/>
      <c r="H54" s="44"/>
      <c r="I54" s="45"/>
      <c r="J54" s="5"/>
      <c r="K54" s="46" t="s">
        <v>71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7"/>
      <c r="BI54" s="27" t="s">
        <v>72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27">
        <f>BT55+BT56+BT57</f>
        <v>159.19999999999999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27">
        <f>CD55+CD56+CD57</f>
        <v>161.62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16">
        <v>161.62</v>
      </c>
      <c r="CO54" s="17"/>
      <c r="CP54" s="17"/>
      <c r="CQ54" s="17"/>
      <c r="CR54" s="17"/>
      <c r="CS54" s="17"/>
      <c r="CT54" s="17"/>
      <c r="CU54" s="17"/>
      <c r="CV54" s="17"/>
      <c r="CW54" s="18"/>
      <c r="CX54" s="16">
        <v>161.62</v>
      </c>
      <c r="CY54" s="17"/>
      <c r="CZ54" s="17"/>
      <c r="DA54" s="17"/>
      <c r="DB54" s="17"/>
      <c r="DC54" s="17"/>
      <c r="DD54" s="17"/>
      <c r="DE54" s="17"/>
      <c r="DF54" s="17"/>
      <c r="DG54" s="18"/>
      <c r="DH54" s="40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2"/>
    </row>
    <row r="55" spans="1:128" s="6" customFormat="1" ht="33.75" customHeight="1">
      <c r="A55" s="43" t="s">
        <v>121</v>
      </c>
      <c r="B55" s="44"/>
      <c r="C55" s="44"/>
      <c r="D55" s="44"/>
      <c r="E55" s="44"/>
      <c r="F55" s="44"/>
      <c r="G55" s="44"/>
      <c r="H55" s="44"/>
      <c r="I55" s="45"/>
      <c r="J55" s="5"/>
      <c r="K55" s="46" t="s">
        <v>144</v>
      </c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7"/>
      <c r="BI55" s="27" t="s">
        <v>72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71">
        <v>114</v>
      </c>
      <c r="BU55" s="72"/>
      <c r="BV55" s="72"/>
      <c r="BW55" s="72"/>
      <c r="BX55" s="72"/>
      <c r="BY55" s="72"/>
      <c r="BZ55" s="72"/>
      <c r="CA55" s="72"/>
      <c r="CB55" s="72"/>
      <c r="CC55" s="73"/>
      <c r="CD55" s="27">
        <v>114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27">
        <v>114</v>
      </c>
      <c r="CO55" s="17"/>
      <c r="CP55" s="17"/>
      <c r="CQ55" s="17"/>
      <c r="CR55" s="17"/>
      <c r="CS55" s="17"/>
      <c r="CT55" s="17"/>
      <c r="CU55" s="17"/>
      <c r="CV55" s="17"/>
      <c r="CW55" s="18"/>
      <c r="CX55" s="27">
        <v>114</v>
      </c>
      <c r="CY55" s="17"/>
      <c r="CZ55" s="17"/>
      <c r="DA55" s="17"/>
      <c r="DB55" s="17"/>
      <c r="DC55" s="17"/>
      <c r="DD55" s="17"/>
      <c r="DE55" s="17"/>
      <c r="DF55" s="17"/>
      <c r="DG55" s="18"/>
      <c r="DH55" s="40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2"/>
    </row>
    <row r="56" spans="1:128" s="6" customFormat="1" ht="30" customHeight="1">
      <c r="A56" s="43" t="s">
        <v>141</v>
      </c>
      <c r="B56" s="44"/>
      <c r="C56" s="44"/>
      <c r="D56" s="44"/>
      <c r="E56" s="44"/>
      <c r="F56" s="44"/>
      <c r="G56" s="44"/>
      <c r="H56" s="44"/>
      <c r="I56" s="45"/>
      <c r="J56" s="5"/>
      <c r="K56" s="46" t="s">
        <v>145</v>
      </c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7"/>
      <c r="BI56" s="27" t="s">
        <v>72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71">
        <v>6.5</v>
      </c>
      <c r="BU56" s="72"/>
      <c r="BV56" s="72"/>
      <c r="BW56" s="72"/>
      <c r="BX56" s="72"/>
      <c r="BY56" s="72"/>
      <c r="BZ56" s="72"/>
      <c r="CA56" s="72"/>
      <c r="CB56" s="72"/>
      <c r="CC56" s="73"/>
      <c r="CD56" s="27">
        <v>6.5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27">
        <v>6.5</v>
      </c>
      <c r="CO56" s="17"/>
      <c r="CP56" s="17"/>
      <c r="CQ56" s="17"/>
      <c r="CR56" s="17"/>
      <c r="CS56" s="17"/>
      <c r="CT56" s="17"/>
      <c r="CU56" s="17"/>
      <c r="CV56" s="17"/>
      <c r="CW56" s="18"/>
      <c r="CX56" s="27">
        <v>6.5</v>
      </c>
      <c r="CY56" s="17"/>
      <c r="CZ56" s="17"/>
      <c r="DA56" s="17"/>
      <c r="DB56" s="17"/>
      <c r="DC56" s="17"/>
      <c r="DD56" s="17"/>
      <c r="DE56" s="17"/>
      <c r="DF56" s="17"/>
      <c r="DG56" s="18"/>
      <c r="DH56" s="40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2"/>
    </row>
    <row r="57" spans="1:128" s="6" customFormat="1" ht="30" customHeight="1">
      <c r="A57" s="43" t="s">
        <v>142</v>
      </c>
      <c r="B57" s="44"/>
      <c r="C57" s="44"/>
      <c r="D57" s="44"/>
      <c r="E57" s="44"/>
      <c r="F57" s="44"/>
      <c r="G57" s="44"/>
      <c r="H57" s="44"/>
      <c r="I57" s="45"/>
      <c r="J57" s="5"/>
      <c r="K57" s="46" t="s">
        <v>122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7"/>
      <c r="BI57" s="27" t="s">
        <v>72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71">
        <f>34.461+4.239</f>
        <v>38.699999999999996</v>
      </c>
      <c r="BU57" s="72"/>
      <c r="BV57" s="72"/>
      <c r="BW57" s="72"/>
      <c r="BX57" s="72"/>
      <c r="BY57" s="72"/>
      <c r="BZ57" s="72"/>
      <c r="CA57" s="72"/>
      <c r="CB57" s="72"/>
      <c r="CC57" s="73"/>
      <c r="CD57" s="27">
        <v>41.12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27">
        <v>41.12</v>
      </c>
      <c r="CO57" s="17"/>
      <c r="CP57" s="17"/>
      <c r="CQ57" s="17"/>
      <c r="CR57" s="17"/>
      <c r="CS57" s="17"/>
      <c r="CT57" s="17"/>
      <c r="CU57" s="17"/>
      <c r="CV57" s="17"/>
      <c r="CW57" s="18"/>
      <c r="CX57" s="27">
        <v>41.12</v>
      </c>
      <c r="CY57" s="17"/>
      <c r="CZ57" s="17"/>
      <c r="DA57" s="17"/>
      <c r="DB57" s="17"/>
      <c r="DC57" s="17"/>
      <c r="DD57" s="17"/>
      <c r="DE57" s="17"/>
      <c r="DF57" s="17"/>
      <c r="DG57" s="18"/>
      <c r="DH57" s="40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2"/>
    </row>
    <row r="58" spans="1:128" s="6" customFormat="1" ht="30.75" customHeight="1">
      <c r="A58" s="43" t="s">
        <v>143</v>
      </c>
      <c r="B58" s="44"/>
      <c r="C58" s="44"/>
      <c r="D58" s="44"/>
      <c r="E58" s="44"/>
      <c r="F58" s="44"/>
      <c r="G58" s="44"/>
      <c r="H58" s="44"/>
      <c r="I58" s="45"/>
      <c r="J58" s="5"/>
      <c r="K58" s="46" t="s">
        <v>146</v>
      </c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7"/>
      <c r="BI58" s="27" t="s">
        <v>72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71"/>
      <c r="BU58" s="72"/>
      <c r="BV58" s="72"/>
      <c r="BW58" s="72"/>
      <c r="BX58" s="72"/>
      <c r="BY58" s="72"/>
      <c r="BZ58" s="72"/>
      <c r="CA58" s="72"/>
      <c r="CB58" s="72"/>
      <c r="CC58" s="73"/>
      <c r="CD58" s="27"/>
      <c r="CE58" s="17"/>
      <c r="CF58" s="17"/>
      <c r="CG58" s="17"/>
      <c r="CH58" s="17"/>
      <c r="CI58" s="17"/>
      <c r="CJ58" s="17"/>
      <c r="CK58" s="17"/>
      <c r="CL58" s="17"/>
      <c r="CM58" s="18"/>
      <c r="CN58" s="16"/>
      <c r="CO58" s="17"/>
      <c r="CP58" s="17"/>
      <c r="CQ58" s="17"/>
      <c r="CR58" s="17"/>
      <c r="CS58" s="17"/>
      <c r="CT58" s="17"/>
      <c r="CU58" s="17"/>
      <c r="CV58" s="17"/>
      <c r="CW58" s="18"/>
      <c r="CX58" s="16"/>
      <c r="CY58" s="17"/>
      <c r="CZ58" s="17"/>
      <c r="DA58" s="17"/>
      <c r="DB58" s="17"/>
      <c r="DC58" s="17"/>
      <c r="DD58" s="17"/>
      <c r="DE58" s="17"/>
      <c r="DF58" s="17"/>
      <c r="DG58" s="18"/>
      <c r="DH58" s="40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2"/>
    </row>
    <row r="59" spans="1:128" s="6" customFormat="1" ht="33" customHeight="1">
      <c r="A59" s="43" t="s">
        <v>73</v>
      </c>
      <c r="B59" s="44"/>
      <c r="C59" s="44"/>
      <c r="D59" s="44"/>
      <c r="E59" s="44"/>
      <c r="F59" s="44"/>
      <c r="G59" s="44"/>
      <c r="H59" s="44"/>
      <c r="I59" s="45"/>
      <c r="J59" s="5"/>
      <c r="K59" s="46" t="s">
        <v>74</v>
      </c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7"/>
      <c r="BI59" s="27" t="s">
        <v>75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27">
        <f>BT60+BT61</f>
        <v>418.48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27">
        <f>CD60+CD61</f>
        <v>446.11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16">
        <f>CN60+CN61</f>
        <v>448.32</v>
      </c>
      <c r="CO59" s="17"/>
      <c r="CP59" s="17"/>
      <c r="CQ59" s="17"/>
      <c r="CR59" s="17"/>
      <c r="CS59" s="17"/>
      <c r="CT59" s="17"/>
      <c r="CU59" s="17"/>
      <c r="CV59" s="17"/>
      <c r="CW59" s="18"/>
      <c r="CX59" s="27">
        <f>CX60+CX61</f>
        <v>562.43999999999994</v>
      </c>
      <c r="CY59" s="17"/>
      <c r="CZ59" s="17"/>
      <c r="DA59" s="17"/>
      <c r="DB59" s="17"/>
      <c r="DC59" s="17"/>
      <c r="DD59" s="17"/>
      <c r="DE59" s="17"/>
      <c r="DF59" s="17"/>
      <c r="DG59" s="18"/>
      <c r="DH59" s="40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2"/>
    </row>
    <row r="60" spans="1:128" s="6" customFormat="1" ht="45.75" customHeight="1">
      <c r="A60" s="43" t="s">
        <v>123</v>
      </c>
      <c r="B60" s="44"/>
      <c r="C60" s="44"/>
      <c r="D60" s="44"/>
      <c r="E60" s="44"/>
      <c r="F60" s="44"/>
      <c r="G60" s="44"/>
      <c r="H60" s="44"/>
      <c r="I60" s="45"/>
      <c r="J60" s="5"/>
      <c r="K60" s="46" t="s">
        <v>125</v>
      </c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7"/>
      <c r="BI60" s="27" t="s">
        <v>75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27">
        <v>250.51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27">
        <v>266.87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27">
        <v>267.87</v>
      </c>
      <c r="CO60" s="17"/>
      <c r="CP60" s="17"/>
      <c r="CQ60" s="17"/>
      <c r="CR60" s="17"/>
      <c r="CS60" s="17"/>
      <c r="CT60" s="17"/>
      <c r="CU60" s="17"/>
      <c r="CV60" s="17"/>
      <c r="CW60" s="18"/>
      <c r="CX60" s="16">
        <v>360.03</v>
      </c>
      <c r="CY60" s="17"/>
      <c r="CZ60" s="17"/>
      <c r="DA60" s="17"/>
      <c r="DB60" s="17"/>
      <c r="DC60" s="17"/>
      <c r="DD60" s="17"/>
      <c r="DE60" s="17"/>
      <c r="DF60" s="17"/>
      <c r="DG60" s="18"/>
      <c r="DH60" s="40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2"/>
    </row>
    <row r="61" spans="1:128" s="6" customFormat="1" ht="45" customHeight="1">
      <c r="A61" s="43" t="s">
        <v>124</v>
      </c>
      <c r="B61" s="44"/>
      <c r="C61" s="44"/>
      <c r="D61" s="44"/>
      <c r="E61" s="44"/>
      <c r="F61" s="44"/>
      <c r="G61" s="44"/>
      <c r="H61" s="44"/>
      <c r="I61" s="45"/>
      <c r="J61" s="5"/>
      <c r="K61" s="46" t="s">
        <v>126</v>
      </c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7"/>
      <c r="BI61" s="27" t="s">
        <v>75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27">
        <v>167.97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27">
        <v>179.24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16">
        <v>180.45</v>
      </c>
      <c r="CO61" s="17"/>
      <c r="CP61" s="17"/>
      <c r="CQ61" s="17"/>
      <c r="CR61" s="17"/>
      <c r="CS61" s="17"/>
      <c r="CT61" s="17"/>
      <c r="CU61" s="17"/>
      <c r="CV61" s="17"/>
      <c r="CW61" s="18"/>
      <c r="CX61" s="16">
        <v>202.41</v>
      </c>
      <c r="CY61" s="17"/>
      <c r="CZ61" s="17"/>
      <c r="DA61" s="17"/>
      <c r="DB61" s="17"/>
      <c r="DC61" s="17"/>
      <c r="DD61" s="17"/>
      <c r="DE61" s="17"/>
      <c r="DF61" s="17"/>
      <c r="DG61" s="18"/>
      <c r="DH61" s="40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2"/>
    </row>
    <row r="62" spans="1:128" s="6" customFormat="1" ht="33.75" customHeight="1">
      <c r="A62" s="43" t="s">
        <v>76</v>
      </c>
      <c r="B62" s="44"/>
      <c r="C62" s="44"/>
      <c r="D62" s="44"/>
      <c r="E62" s="44"/>
      <c r="F62" s="44"/>
      <c r="G62" s="44"/>
      <c r="H62" s="44"/>
      <c r="I62" s="45"/>
      <c r="J62" s="5"/>
      <c r="K62" s="46" t="s">
        <v>77</v>
      </c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7"/>
      <c r="BI62" s="27" t="s">
        <v>75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f>BT63+BT64+BT65+BT66</f>
        <v>1324.4</v>
      </c>
      <c r="BU62" s="22"/>
      <c r="BV62" s="22"/>
      <c r="BW62" s="22"/>
      <c r="BX62" s="22"/>
      <c r="BY62" s="22"/>
      <c r="BZ62" s="22"/>
      <c r="CA62" s="22"/>
      <c r="CB62" s="22"/>
      <c r="CC62" s="23"/>
      <c r="CD62" s="16">
        <f>CD63+CD64+CD65+CD66</f>
        <v>1887.1</v>
      </c>
      <c r="CE62" s="22"/>
      <c r="CF62" s="22"/>
      <c r="CG62" s="22"/>
      <c r="CH62" s="22"/>
      <c r="CI62" s="22"/>
      <c r="CJ62" s="22"/>
      <c r="CK62" s="22"/>
      <c r="CL62" s="22"/>
      <c r="CM62" s="23"/>
      <c r="CN62" s="16">
        <f>CN63+CN64+CN65+CN66</f>
        <v>1646.1999999999998</v>
      </c>
      <c r="CO62" s="22"/>
      <c r="CP62" s="22"/>
      <c r="CQ62" s="22"/>
      <c r="CR62" s="22"/>
      <c r="CS62" s="22"/>
      <c r="CT62" s="22"/>
      <c r="CU62" s="22"/>
      <c r="CV62" s="22"/>
      <c r="CW62" s="23"/>
      <c r="CX62" s="16">
        <f>CX63+CX64+CX65+CX66</f>
        <v>1989.65</v>
      </c>
      <c r="CY62" s="22"/>
      <c r="CZ62" s="22"/>
      <c r="DA62" s="22"/>
      <c r="DB62" s="22"/>
      <c r="DC62" s="22"/>
      <c r="DD62" s="22"/>
      <c r="DE62" s="22"/>
      <c r="DF62" s="22"/>
      <c r="DG62" s="23"/>
      <c r="DH62" s="40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2"/>
    </row>
    <row r="63" spans="1:128" s="6" customFormat="1" ht="37.5" customHeight="1">
      <c r="A63" s="43" t="s">
        <v>127</v>
      </c>
      <c r="B63" s="44"/>
      <c r="C63" s="44"/>
      <c r="D63" s="44"/>
      <c r="E63" s="44"/>
      <c r="F63" s="44"/>
      <c r="G63" s="44"/>
      <c r="H63" s="44"/>
      <c r="I63" s="45"/>
      <c r="J63" s="5"/>
      <c r="K63" s="46" t="s">
        <v>136</v>
      </c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7"/>
      <c r="BI63" s="27" t="s">
        <v>75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27">
        <v>334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27">
        <v>850.7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27">
        <v>657.5</v>
      </c>
      <c r="CO63" s="17"/>
      <c r="CP63" s="17"/>
      <c r="CQ63" s="17"/>
      <c r="CR63" s="17"/>
      <c r="CS63" s="17"/>
      <c r="CT63" s="17"/>
      <c r="CU63" s="17"/>
      <c r="CV63" s="17"/>
      <c r="CW63" s="18"/>
      <c r="CX63" s="16">
        <v>854.7</v>
      </c>
      <c r="CY63" s="17"/>
      <c r="CZ63" s="17"/>
      <c r="DA63" s="17"/>
      <c r="DB63" s="17"/>
      <c r="DC63" s="17"/>
      <c r="DD63" s="17"/>
      <c r="DE63" s="17"/>
      <c r="DF63" s="17"/>
      <c r="DG63" s="18"/>
      <c r="DH63" s="40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2"/>
    </row>
    <row r="64" spans="1:128" s="6" customFormat="1" ht="33" customHeight="1">
      <c r="A64" s="43" t="s">
        <v>138</v>
      </c>
      <c r="B64" s="44"/>
      <c r="C64" s="44"/>
      <c r="D64" s="44"/>
      <c r="E64" s="44"/>
      <c r="F64" s="44"/>
      <c r="G64" s="44"/>
      <c r="H64" s="44"/>
      <c r="I64" s="45"/>
      <c r="J64" s="5"/>
      <c r="K64" s="46" t="s">
        <v>137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7"/>
      <c r="BI64" s="27" t="s">
        <v>75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27">
        <v>112.7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27">
        <v>107.8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16">
        <v>145.4</v>
      </c>
      <c r="CO64" s="17"/>
      <c r="CP64" s="17"/>
      <c r="CQ64" s="17"/>
      <c r="CR64" s="17"/>
      <c r="CS64" s="17"/>
      <c r="CT64" s="17"/>
      <c r="CU64" s="17"/>
      <c r="CV64" s="17"/>
      <c r="CW64" s="18"/>
      <c r="CX64" s="16">
        <v>109.8</v>
      </c>
      <c r="CY64" s="17"/>
      <c r="CZ64" s="17"/>
      <c r="DA64" s="17"/>
      <c r="DB64" s="17"/>
      <c r="DC64" s="17"/>
      <c r="DD64" s="17"/>
      <c r="DE64" s="17"/>
      <c r="DF64" s="17"/>
      <c r="DG64" s="18"/>
      <c r="DH64" s="40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2"/>
    </row>
    <row r="65" spans="1:128" s="6" customFormat="1" ht="36" customHeight="1">
      <c r="A65" s="43" t="s">
        <v>139</v>
      </c>
      <c r="B65" s="44"/>
      <c r="C65" s="44"/>
      <c r="D65" s="44"/>
      <c r="E65" s="44"/>
      <c r="F65" s="44"/>
      <c r="G65" s="44"/>
      <c r="H65" s="44"/>
      <c r="I65" s="45"/>
      <c r="J65" s="5"/>
      <c r="K65" s="46" t="s">
        <v>134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7"/>
      <c r="BI65" s="27" t="s">
        <v>75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27">
        <v>877.7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27">
        <v>928.6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16">
        <v>843.3</v>
      </c>
      <c r="CO65" s="17"/>
      <c r="CP65" s="17"/>
      <c r="CQ65" s="17"/>
      <c r="CR65" s="17"/>
      <c r="CS65" s="17"/>
      <c r="CT65" s="17"/>
      <c r="CU65" s="17"/>
      <c r="CV65" s="17"/>
      <c r="CW65" s="18"/>
      <c r="CX65" s="16">
        <v>1025.1500000000001</v>
      </c>
      <c r="CY65" s="17"/>
      <c r="CZ65" s="17"/>
      <c r="DA65" s="17"/>
      <c r="DB65" s="17"/>
      <c r="DC65" s="17"/>
      <c r="DD65" s="17"/>
      <c r="DE65" s="17"/>
      <c r="DF65" s="17"/>
      <c r="DG65" s="18"/>
      <c r="DH65" s="40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2"/>
    </row>
    <row r="66" spans="1:128" s="6" customFormat="1" ht="33.75" customHeight="1">
      <c r="A66" s="43" t="s">
        <v>140</v>
      </c>
      <c r="B66" s="44"/>
      <c r="C66" s="44"/>
      <c r="D66" s="44"/>
      <c r="E66" s="44"/>
      <c r="F66" s="44"/>
      <c r="G66" s="44"/>
      <c r="H66" s="44"/>
      <c r="I66" s="45"/>
      <c r="J66" s="5"/>
      <c r="K66" s="46" t="s">
        <v>134</v>
      </c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7"/>
      <c r="BI66" s="27" t="s">
        <v>75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27"/>
      <c r="BU66" s="17"/>
      <c r="BV66" s="17"/>
      <c r="BW66" s="17"/>
      <c r="BX66" s="17"/>
      <c r="BY66" s="17"/>
      <c r="BZ66" s="17"/>
      <c r="CA66" s="17"/>
      <c r="CB66" s="17"/>
      <c r="CC66" s="18"/>
      <c r="CD66" s="27"/>
      <c r="CE66" s="17"/>
      <c r="CF66" s="17"/>
      <c r="CG66" s="17"/>
      <c r="CH66" s="17"/>
      <c r="CI66" s="17"/>
      <c r="CJ66" s="17"/>
      <c r="CK66" s="17"/>
      <c r="CL66" s="17"/>
      <c r="CM66" s="18"/>
      <c r="CN66" s="16"/>
      <c r="CO66" s="17"/>
      <c r="CP66" s="17"/>
      <c r="CQ66" s="17"/>
      <c r="CR66" s="17"/>
      <c r="CS66" s="17"/>
      <c r="CT66" s="17"/>
      <c r="CU66" s="17"/>
      <c r="CV66" s="17"/>
      <c r="CW66" s="18"/>
      <c r="CX66" s="16"/>
      <c r="CY66" s="17"/>
      <c r="CZ66" s="17"/>
      <c r="DA66" s="17"/>
      <c r="DB66" s="17"/>
      <c r="DC66" s="17"/>
      <c r="DD66" s="17"/>
      <c r="DE66" s="17"/>
      <c r="DF66" s="17"/>
      <c r="DG66" s="18"/>
      <c r="DH66" s="40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2"/>
    </row>
    <row r="67" spans="1:128" s="6" customFormat="1" ht="24.75" customHeight="1">
      <c r="A67" s="43" t="s">
        <v>78</v>
      </c>
      <c r="B67" s="44"/>
      <c r="C67" s="44"/>
      <c r="D67" s="44"/>
      <c r="E67" s="44"/>
      <c r="F67" s="44"/>
      <c r="G67" s="44"/>
      <c r="H67" s="44"/>
      <c r="I67" s="45"/>
      <c r="J67" s="5"/>
      <c r="K67" s="46" t="s">
        <v>79</v>
      </c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7"/>
      <c r="BI67" s="27" t="s">
        <v>80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27">
        <f>BT68+BT69</f>
        <v>171.51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27">
        <f>CD68+CD69</f>
        <v>187.15300000000002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27">
        <f>CN68+CN69</f>
        <v>184.22</v>
      </c>
      <c r="CO67" s="17"/>
      <c r="CP67" s="17"/>
      <c r="CQ67" s="17"/>
      <c r="CR67" s="17"/>
      <c r="CS67" s="17"/>
      <c r="CT67" s="17"/>
      <c r="CU67" s="17"/>
      <c r="CV67" s="17"/>
      <c r="CW67" s="18"/>
      <c r="CX67" s="27">
        <f>CX68+CX69</f>
        <v>225.97</v>
      </c>
      <c r="CY67" s="17"/>
      <c r="CZ67" s="17"/>
      <c r="DA67" s="17"/>
      <c r="DB67" s="17"/>
      <c r="DC67" s="17"/>
      <c r="DD67" s="17"/>
      <c r="DE67" s="17"/>
      <c r="DF67" s="17"/>
      <c r="DG67" s="18"/>
      <c r="DH67" s="40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2"/>
    </row>
    <row r="68" spans="1:128" s="6" customFormat="1" ht="30" customHeight="1">
      <c r="A68" s="43" t="s">
        <v>128</v>
      </c>
      <c r="B68" s="44"/>
      <c r="C68" s="44"/>
      <c r="D68" s="44"/>
      <c r="E68" s="44"/>
      <c r="F68" s="44"/>
      <c r="G68" s="44"/>
      <c r="H68" s="44"/>
      <c r="I68" s="45"/>
      <c r="J68" s="5"/>
      <c r="K68" s="46" t="s">
        <v>130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7"/>
      <c r="BI68" s="27" t="s">
        <v>80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27">
        <v>82.03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27">
        <v>90.04</v>
      </c>
      <c r="CE68" s="17"/>
      <c r="CF68" s="17"/>
      <c r="CG68" s="17"/>
      <c r="CH68" s="17"/>
      <c r="CI68" s="17"/>
      <c r="CJ68" s="17"/>
      <c r="CK68" s="17"/>
      <c r="CL68" s="17"/>
      <c r="CM68" s="18"/>
      <c r="CN68" s="16">
        <v>86.48</v>
      </c>
      <c r="CO68" s="17"/>
      <c r="CP68" s="17"/>
      <c r="CQ68" s="17"/>
      <c r="CR68" s="17"/>
      <c r="CS68" s="17"/>
      <c r="CT68" s="17"/>
      <c r="CU68" s="17"/>
      <c r="CV68" s="17"/>
      <c r="CW68" s="18"/>
      <c r="CX68" s="16">
        <v>119.41</v>
      </c>
      <c r="CY68" s="17"/>
      <c r="CZ68" s="17"/>
      <c r="DA68" s="17"/>
      <c r="DB68" s="17"/>
      <c r="DC68" s="17"/>
      <c r="DD68" s="17"/>
      <c r="DE68" s="17"/>
      <c r="DF68" s="17"/>
      <c r="DG68" s="18"/>
      <c r="DH68" s="40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2"/>
    </row>
    <row r="69" spans="1:128" s="6" customFormat="1" ht="33" customHeight="1">
      <c r="A69" s="43" t="s">
        <v>129</v>
      </c>
      <c r="B69" s="44"/>
      <c r="C69" s="44"/>
      <c r="D69" s="44"/>
      <c r="E69" s="44"/>
      <c r="F69" s="44"/>
      <c r="G69" s="44"/>
      <c r="H69" s="44"/>
      <c r="I69" s="45"/>
      <c r="J69" s="5"/>
      <c r="K69" s="46" t="s">
        <v>131</v>
      </c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7"/>
      <c r="BI69" s="27" t="s">
        <v>80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27">
        <v>89.48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27">
        <v>97.113</v>
      </c>
      <c r="CE69" s="17"/>
      <c r="CF69" s="17"/>
      <c r="CG69" s="17"/>
      <c r="CH69" s="17"/>
      <c r="CI69" s="17"/>
      <c r="CJ69" s="17"/>
      <c r="CK69" s="17"/>
      <c r="CL69" s="17"/>
      <c r="CM69" s="18"/>
      <c r="CN69" s="16">
        <v>97.74</v>
      </c>
      <c r="CO69" s="17"/>
      <c r="CP69" s="17"/>
      <c r="CQ69" s="17"/>
      <c r="CR69" s="17"/>
      <c r="CS69" s="17"/>
      <c r="CT69" s="17"/>
      <c r="CU69" s="17"/>
      <c r="CV69" s="17"/>
      <c r="CW69" s="18"/>
      <c r="CX69" s="16">
        <v>106.56</v>
      </c>
      <c r="CY69" s="17"/>
      <c r="CZ69" s="17"/>
      <c r="DA69" s="17"/>
      <c r="DB69" s="17"/>
      <c r="DC69" s="17"/>
      <c r="DD69" s="17"/>
      <c r="DE69" s="17"/>
      <c r="DF69" s="17"/>
      <c r="DG69" s="18"/>
      <c r="DH69" s="40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2"/>
    </row>
    <row r="70" spans="1:128" s="6" customFormat="1" ht="24" customHeight="1">
      <c r="A70" s="43" t="s">
        <v>81</v>
      </c>
      <c r="B70" s="44"/>
      <c r="C70" s="44"/>
      <c r="D70" s="44"/>
      <c r="E70" s="44"/>
      <c r="F70" s="44"/>
      <c r="G70" s="44"/>
      <c r="H70" s="44"/>
      <c r="I70" s="45"/>
      <c r="J70" s="5"/>
      <c r="K70" s="46" t="s">
        <v>82</v>
      </c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7"/>
      <c r="BI70" s="27" t="s">
        <v>66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27"/>
      <c r="BU70" s="17"/>
      <c r="BV70" s="17"/>
      <c r="BW70" s="17"/>
      <c r="BX70" s="17"/>
      <c r="BY70" s="17"/>
      <c r="BZ70" s="17"/>
      <c r="CA70" s="17"/>
      <c r="CB70" s="17"/>
      <c r="CC70" s="18"/>
      <c r="CD70" s="27"/>
      <c r="CE70" s="17"/>
      <c r="CF70" s="17"/>
      <c r="CG70" s="17"/>
      <c r="CH70" s="17"/>
      <c r="CI70" s="17"/>
      <c r="CJ70" s="17"/>
      <c r="CK70" s="17"/>
      <c r="CL70" s="17"/>
      <c r="CM70" s="18"/>
      <c r="CN70" s="16"/>
      <c r="CO70" s="17"/>
      <c r="CP70" s="17"/>
      <c r="CQ70" s="17"/>
      <c r="CR70" s="17"/>
      <c r="CS70" s="17"/>
      <c r="CT70" s="17"/>
      <c r="CU70" s="17"/>
      <c r="CV70" s="17"/>
      <c r="CW70" s="18"/>
      <c r="CX70" s="16"/>
      <c r="CY70" s="17"/>
      <c r="CZ70" s="17"/>
      <c r="DA70" s="17"/>
      <c r="DB70" s="17"/>
      <c r="DC70" s="17"/>
      <c r="DD70" s="17"/>
      <c r="DE70" s="17"/>
      <c r="DF70" s="17"/>
      <c r="DG70" s="18"/>
      <c r="DH70" s="40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2"/>
    </row>
    <row r="71" spans="1:128" s="6" customFormat="1" ht="31.5" customHeight="1">
      <c r="A71" s="43" t="s">
        <v>83</v>
      </c>
      <c r="B71" s="44"/>
      <c r="C71" s="44"/>
      <c r="D71" s="44"/>
      <c r="E71" s="44"/>
      <c r="F71" s="44"/>
      <c r="G71" s="44"/>
      <c r="H71" s="44"/>
      <c r="I71" s="45"/>
      <c r="J71" s="5"/>
      <c r="K71" s="46" t="s">
        <v>84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7"/>
      <c r="BI71" s="27" t="s">
        <v>4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8"/>
      <c r="BT71" s="27"/>
      <c r="BU71" s="17"/>
      <c r="BV71" s="17"/>
      <c r="BW71" s="17"/>
      <c r="BX71" s="17"/>
      <c r="BY71" s="17"/>
      <c r="BZ71" s="17"/>
      <c r="CA71" s="17"/>
      <c r="CB71" s="17"/>
      <c r="CC71" s="18"/>
      <c r="CD71" s="27"/>
      <c r="CE71" s="17"/>
      <c r="CF71" s="17"/>
      <c r="CG71" s="17"/>
      <c r="CH71" s="17"/>
      <c r="CI71" s="17"/>
      <c r="CJ71" s="17"/>
      <c r="CK71" s="17"/>
      <c r="CL71" s="17"/>
      <c r="CM71" s="18"/>
      <c r="CN71" s="16"/>
      <c r="CO71" s="17"/>
      <c r="CP71" s="17"/>
      <c r="CQ71" s="17"/>
      <c r="CR71" s="17"/>
      <c r="CS71" s="17"/>
      <c r="CT71" s="17"/>
      <c r="CU71" s="17"/>
      <c r="CV71" s="17"/>
      <c r="CW71" s="18"/>
      <c r="CX71" s="16"/>
      <c r="CY71" s="17"/>
      <c r="CZ71" s="17"/>
      <c r="DA71" s="17"/>
      <c r="DB71" s="17"/>
      <c r="DC71" s="17"/>
      <c r="DD71" s="17"/>
      <c r="DE71" s="17"/>
      <c r="DF71" s="17"/>
      <c r="DG71" s="18"/>
      <c r="DH71" s="40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2"/>
    </row>
    <row r="72" spans="1:128" s="6" customFormat="1" ht="31.5" customHeight="1">
      <c r="A72" s="43" t="s">
        <v>85</v>
      </c>
      <c r="B72" s="44"/>
      <c r="C72" s="44"/>
      <c r="D72" s="44"/>
      <c r="E72" s="44"/>
      <c r="F72" s="44"/>
      <c r="G72" s="44"/>
      <c r="H72" s="44"/>
      <c r="I72" s="45"/>
      <c r="J72" s="5"/>
      <c r="K72" s="46" t="s">
        <v>86</v>
      </c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7"/>
      <c r="BI72" s="27" t="s">
        <v>4</v>
      </c>
      <c r="BJ72" s="17"/>
      <c r="BK72" s="17"/>
      <c r="BL72" s="17"/>
      <c r="BM72" s="17"/>
      <c r="BN72" s="17"/>
      <c r="BO72" s="17"/>
      <c r="BP72" s="17"/>
      <c r="BQ72" s="17"/>
      <c r="BR72" s="17"/>
      <c r="BS72" s="18"/>
      <c r="BT72" s="27"/>
      <c r="BU72" s="17"/>
      <c r="BV72" s="17"/>
      <c r="BW72" s="17"/>
      <c r="BX72" s="17"/>
      <c r="BY72" s="17"/>
      <c r="BZ72" s="17"/>
      <c r="CA72" s="17"/>
      <c r="CB72" s="17"/>
      <c r="CC72" s="18"/>
      <c r="CD72" s="27"/>
      <c r="CE72" s="17"/>
      <c r="CF72" s="17"/>
      <c r="CG72" s="17"/>
      <c r="CH72" s="17"/>
      <c r="CI72" s="17"/>
      <c r="CJ72" s="17"/>
      <c r="CK72" s="17"/>
      <c r="CL72" s="17"/>
      <c r="CM72" s="18"/>
      <c r="CN72" s="16"/>
      <c r="CO72" s="17"/>
      <c r="CP72" s="17"/>
      <c r="CQ72" s="17"/>
      <c r="CR72" s="17"/>
      <c r="CS72" s="17"/>
      <c r="CT72" s="17"/>
      <c r="CU72" s="17"/>
      <c r="CV72" s="17"/>
      <c r="CW72" s="18"/>
      <c r="CX72" s="16"/>
      <c r="CY72" s="17"/>
      <c r="CZ72" s="17"/>
      <c r="DA72" s="17"/>
      <c r="DB72" s="17"/>
      <c r="DC72" s="17"/>
      <c r="DD72" s="17"/>
      <c r="DE72" s="17"/>
      <c r="DF72" s="17"/>
      <c r="DG72" s="18"/>
      <c r="DH72" s="40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2"/>
    </row>
    <row r="73" spans="1:128" s="6" customFormat="1" ht="45" customHeight="1">
      <c r="A73" s="43" t="s">
        <v>87</v>
      </c>
      <c r="B73" s="44"/>
      <c r="C73" s="44"/>
      <c r="D73" s="44"/>
      <c r="E73" s="44"/>
      <c r="F73" s="44"/>
      <c r="G73" s="44"/>
      <c r="H73" s="44"/>
      <c r="I73" s="45"/>
      <c r="J73" s="5"/>
      <c r="K73" s="46" t="s">
        <v>88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7"/>
      <c r="BI73" s="27" t="s">
        <v>66</v>
      </c>
      <c r="BJ73" s="17"/>
      <c r="BK73" s="17"/>
      <c r="BL73" s="17"/>
      <c r="BM73" s="17"/>
      <c r="BN73" s="17"/>
      <c r="BO73" s="17"/>
      <c r="BP73" s="17"/>
      <c r="BQ73" s="17"/>
      <c r="BR73" s="17"/>
      <c r="BS73" s="18"/>
      <c r="BT73" s="71"/>
      <c r="BU73" s="72"/>
      <c r="BV73" s="72"/>
      <c r="BW73" s="72"/>
      <c r="BX73" s="72"/>
      <c r="BY73" s="72"/>
      <c r="BZ73" s="72"/>
      <c r="CA73" s="72"/>
      <c r="CB73" s="72"/>
      <c r="CC73" s="73"/>
      <c r="CD73" s="27"/>
      <c r="CE73" s="17"/>
      <c r="CF73" s="17"/>
      <c r="CG73" s="17"/>
      <c r="CH73" s="17"/>
      <c r="CI73" s="17"/>
      <c r="CJ73" s="17"/>
      <c r="CK73" s="17"/>
      <c r="CL73" s="17"/>
      <c r="CM73" s="18"/>
      <c r="CN73" s="16"/>
      <c r="CO73" s="17"/>
      <c r="CP73" s="17"/>
      <c r="CQ73" s="17"/>
      <c r="CR73" s="17"/>
      <c r="CS73" s="17"/>
      <c r="CT73" s="17"/>
      <c r="CU73" s="17"/>
      <c r="CV73" s="17"/>
      <c r="CW73" s="18"/>
      <c r="CX73" s="16"/>
      <c r="CY73" s="17"/>
      <c r="CZ73" s="17"/>
      <c r="DA73" s="17"/>
      <c r="DB73" s="17"/>
      <c r="DC73" s="17"/>
      <c r="DD73" s="17"/>
      <c r="DE73" s="17"/>
      <c r="DF73" s="17"/>
      <c r="DG73" s="18"/>
      <c r="DH73" s="37" t="s">
        <v>37</v>
      </c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9"/>
    </row>
    <row r="74" spans="1:128" s="6" customFormat="1" ht="45" customHeight="1">
      <c r="A74" s="8"/>
      <c r="B74" s="8"/>
      <c r="C74" s="8"/>
      <c r="D74" s="8"/>
      <c r="E74" s="8"/>
      <c r="F74" s="8"/>
      <c r="G74" s="8"/>
      <c r="H74" s="8"/>
      <c r="I74" s="8"/>
      <c r="J74" s="9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1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28">
        <f>CX18+CX49</f>
        <v>186213.36200000002</v>
      </c>
      <c r="CY74" s="29"/>
      <c r="CZ74" s="29"/>
      <c r="DA74" s="29"/>
      <c r="DB74" s="29"/>
      <c r="DC74" s="9"/>
      <c r="DD74" s="9"/>
      <c r="DE74" s="9"/>
      <c r="DF74" s="9"/>
      <c r="DG74" s="9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</row>
    <row r="75" spans="1:128" s="6" customFormat="1" ht="45" customHeight="1">
      <c r="A75" s="8"/>
      <c r="B75" s="8"/>
      <c r="C75" s="8"/>
      <c r="D75" s="8"/>
      <c r="E75" s="8"/>
      <c r="F75" s="8"/>
      <c r="G75" s="8"/>
      <c r="H75" s="8"/>
      <c r="I75" s="8"/>
      <c r="J75" s="9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1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</row>
    <row r="76" spans="1:128" s="6" customFormat="1" ht="45" customHeight="1">
      <c r="A76" s="8"/>
      <c r="B76" s="8"/>
      <c r="C76" s="8"/>
      <c r="D76" s="8"/>
      <c r="E76" s="8"/>
      <c r="F76" s="8"/>
      <c r="G76" s="8"/>
      <c r="H76" s="8"/>
      <c r="I76" s="8"/>
      <c r="J76" s="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1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</row>
    <row r="77" spans="1:128" s="6" customFormat="1" ht="45" customHeight="1">
      <c r="A77" s="8"/>
      <c r="B77" s="8"/>
      <c r="C77" s="8"/>
      <c r="D77" s="8"/>
      <c r="E77" s="8"/>
      <c r="F77" s="8"/>
      <c r="G77" s="8"/>
      <c r="H77" s="8"/>
      <c r="I77" s="8"/>
      <c r="J77" s="9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2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</row>
    <row r="78" spans="1:128" s="6" customFormat="1" ht="45" customHeight="1">
      <c r="A78" s="8"/>
      <c r="B78" s="8"/>
      <c r="C78" s="8"/>
      <c r="D78" s="8"/>
      <c r="E78" s="8"/>
      <c r="F78" s="8"/>
      <c r="G78" s="8"/>
      <c r="H78" s="8"/>
      <c r="I78" s="8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1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</row>
    <row r="79" spans="1:128" ht="15" customHeight="1"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</row>
    <row r="80" spans="1:128" s="1" customFormat="1" ht="12.75" hidden="1">
      <c r="G80" s="1" t="s">
        <v>17</v>
      </c>
    </row>
    <row r="81" spans="1:128" s="1" customFormat="1" ht="68.25" hidden="1" customHeight="1">
      <c r="A81" s="74" t="s">
        <v>89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</row>
    <row r="82" spans="1:128" s="1" customFormat="1" ht="25.5" hidden="1" customHeight="1">
      <c r="A82" s="74" t="s">
        <v>90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</row>
    <row r="83" spans="1:128" s="1" customFormat="1" ht="25.5" hidden="1" customHeight="1">
      <c r="A83" s="74" t="s">
        <v>116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</row>
    <row r="84" spans="1:128" s="1" customFormat="1" ht="25.5" hidden="1" customHeight="1">
      <c r="A84" s="74" t="s">
        <v>91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</row>
    <row r="85" spans="1:128" s="1" customFormat="1" ht="25.5" hidden="1" customHeight="1">
      <c r="A85" s="74" t="s">
        <v>92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</row>
    <row r="86" spans="1:128" ht="3" customHeight="1"/>
    <row r="93" spans="1:128" ht="15" customHeight="1">
      <c r="AC93" s="3" t="s">
        <v>147</v>
      </c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 t="s">
        <v>148</v>
      </c>
      <c r="CC93" s="3"/>
      <c r="CD93" s="3"/>
      <c r="CE93" s="3"/>
      <c r="CF93" s="3"/>
      <c r="CG93" s="3"/>
      <c r="CH93" s="3"/>
      <c r="CI93" s="3"/>
      <c r="CJ93" s="3"/>
      <c r="CK93" s="3"/>
      <c r="CL93" s="3"/>
    </row>
  </sheetData>
  <mergeCells count="482">
    <mergeCell ref="BI55:BS55"/>
    <mergeCell ref="BT55:CC55"/>
    <mergeCell ref="CD55:CM55"/>
    <mergeCell ref="DH55:DX55"/>
    <mergeCell ref="CD63:CM63"/>
    <mergeCell ref="DH63:DX63"/>
    <mergeCell ref="CD60:CM60"/>
    <mergeCell ref="DH60:DX60"/>
    <mergeCell ref="CD62:CM62"/>
    <mergeCell ref="DH62:DX62"/>
    <mergeCell ref="BI58:BS58"/>
    <mergeCell ref="BT58:CC58"/>
    <mergeCell ref="CN55:CW55"/>
    <mergeCell ref="CN56:CW56"/>
    <mergeCell ref="CN57:CW57"/>
    <mergeCell ref="CN58:CW58"/>
    <mergeCell ref="CN59:CW59"/>
    <mergeCell ref="CN60:CW60"/>
    <mergeCell ref="CX56:DG56"/>
    <mergeCell ref="CX57:DG57"/>
    <mergeCell ref="CD61:CM61"/>
    <mergeCell ref="DH61:DX61"/>
    <mergeCell ref="BT57:CC57"/>
    <mergeCell ref="CD57:CM57"/>
    <mergeCell ref="DH57:DX57"/>
    <mergeCell ref="A63:I63"/>
    <mergeCell ref="K63:BG63"/>
    <mergeCell ref="BI63:BS63"/>
    <mergeCell ref="BT63:CC63"/>
    <mergeCell ref="A61:I61"/>
    <mergeCell ref="K61:BG61"/>
    <mergeCell ref="BI61:BS61"/>
    <mergeCell ref="BT61:CC61"/>
    <mergeCell ref="BI60:BS60"/>
    <mergeCell ref="BT60:CC60"/>
    <mergeCell ref="CD59:CM59"/>
    <mergeCell ref="DH59:DX59"/>
    <mergeCell ref="A58:I58"/>
    <mergeCell ref="K58:BG58"/>
    <mergeCell ref="A59:I59"/>
    <mergeCell ref="K59:BG59"/>
    <mergeCell ref="BI59:BS59"/>
    <mergeCell ref="BT59:CC59"/>
    <mergeCell ref="A69:I69"/>
    <mergeCell ref="K69:BG69"/>
    <mergeCell ref="BI69:BS69"/>
    <mergeCell ref="BT69:CC69"/>
    <mergeCell ref="CD68:CM68"/>
    <mergeCell ref="DH68:DX68"/>
    <mergeCell ref="BI65:BS65"/>
    <mergeCell ref="BT65:CC65"/>
    <mergeCell ref="BI68:BS68"/>
    <mergeCell ref="BT68:CC68"/>
    <mergeCell ref="A66:I66"/>
    <mergeCell ref="K66:BG66"/>
    <mergeCell ref="BI66:BS66"/>
    <mergeCell ref="BT66:CC66"/>
    <mergeCell ref="A67:I67"/>
    <mergeCell ref="K67:BG67"/>
    <mergeCell ref="BI67:BS67"/>
    <mergeCell ref="BT67:CC67"/>
    <mergeCell ref="CN67:CW67"/>
    <mergeCell ref="CD66:CM66"/>
    <mergeCell ref="DH66:DX66"/>
    <mergeCell ref="CN66:CW66"/>
    <mergeCell ref="DH65:DX65"/>
    <mergeCell ref="A46:I46"/>
    <mergeCell ref="K46:BG46"/>
    <mergeCell ref="BI46:BS46"/>
    <mergeCell ref="BT46:CC46"/>
    <mergeCell ref="BI44:BS44"/>
    <mergeCell ref="BT44:CC44"/>
    <mergeCell ref="CD46:CM46"/>
    <mergeCell ref="DH46:DX46"/>
    <mergeCell ref="CD41:CM41"/>
    <mergeCell ref="DH41:DX41"/>
    <mergeCell ref="CD42:CM42"/>
    <mergeCell ref="DH42:DX42"/>
    <mergeCell ref="CD45:CM45"/>
    <mergeCell ref="DH45:DX45"/>
    <mergeCell ref="CD44:CM44"/>
    <mergeCell ref="DH44:DX44"/>
    <mergeCell ref="A41:I41"/>
    <mergeCell ref="K41:BG41"/>
    <mergeCell ref="CX43:DG43"/>
    <mergeCell ref="CX44:DG44"/>
    <mergeCell ref="CX45:DG45"/>
    <mergeCell ref="CX46:DG46"/>
    <mergeCell ref="CD40:CM40"/>
    <mergeCell ref="DH40:DX40"/>
    <mergeCell ref="BI41:BS41"/>
    <mergeCell ref="BT41:CC41"/>
    <mergeCell ref="A40:I40"/>
    <mergeCell ref="K40:BG40"/>
    <mergeCell ref="BI40:BS40"/>
    <mergeCell ref="BT40:CC40"/>
    <mergeCell ref="BI39:BS39"/>
    <mergeCell ref="BT39:CC39"/>
    <mergeCell ref="CX40:DG40"/>
    <mergeCell ref="CX41:DG41"/>
    <mergeCell ref="CN40:CW40"/>
    <mergeCell ref="CN41:CW41"/>
    <mergeCell ref="CX39:DG39"/>
    <mergeCell ref="CD39:CM39"/>
    <mergeCell ref="DH39:DX39"/>
    <mergeCell ref="CN39:CW39"/>
    <mergeCell ref="A32:I32"/>
    <mergeCell ref="K32:BG32"/>
    <mergeCell ref="BI32:BS32"/>
    <mergeCell ref="BT32:CC32"/>
    <mergeCell ref="A36:I36"/>
    <mergeCell ref="K36:BG36"/>
    <mergeCell ref="A31:I31"/>
    <mergeCell ref="K31:BG31"/>
    <mergeCell ref="A39:I39"/>
    <mergeCell ref="K39:BG39"/>
    <mergeCell ref="BI31:BS31"/>
    <mergeCell ref="BT31:CC31"/>
    <mergeCell ref="A73:I73"/>
    <mergeCell ref="K73:BG73"/>
    <mergeCell ref="A68:I68"/>
    <mergeCell ref="K68:BG68"/>
    <mergeCell ref="A60:I60"/>
    <mergeCell ref="K60:BG60"/>
    <mergeCell ref="BI73:BS73"/>
    <mergeCell ref="BT73:CC73"/>
    <mergeCell ref="A83:DX83"/>
    <mergeCell ref="DH70:DX70"/>
    <mergeCell ref="CD69:CM69"/>
    <mergeCell ref="DH69:DX69"/>
    <mergeCell ref="CD71:CM71"/>
    <mergeCell ref="DH71:DX71"/>
    <mergeCell ref="CN70:CW70"/>
    <mergeCell ref="CN71:CW71"/>
    <mergeCell ref="CX70:DG70"/>
    <mergeCell ref="CX71:DG71"/>
    <mergeCell ref="A70:I70"/>
    <mergeCell ref="K70:BG70"/>
    <mergeCell ref="BI70:BS70"/>
    <mergeCell ref="BT70:CC70"/>
    <mergeCell ref="CD67:CM67"/>
    <mergeCell ref="DH67:DX67"/>
    <mergeCell ref="A84:DX84"/>
    <mergeCell ref="A81:DX81"/>
    <mergeCell ref="A82:DX82"/>
    <mergeCell ref="A85:DX85"/>
    <mergeCell ref="K27:BG27"/>
    <mergeCell ref="A28:I28"/>
    <mergeCell ref="K28:BG28"/>
    <mergeCell ref="BI28:BS28"/>
    <mergeCell ref="BT28:CC28"/>
    <mergeCell ref="CD28:CM28"/>
    <mergeCell ref="DH28:DX28"/>
    <mergeCell ref="CD73:CM73"/>
    <mergeCell ref="DH73:DX73"/>
    <mergeCell ref="CD72:CM72"/>
    <mergeCell ref="DH72:DX72"/>
    <mergeCell ref="A71:I71"/>
    <mergeCell ref="K71:BG71"/>
    <mergeCell ref="A72:I72"/>
    <mergeCell ref="K72:BG72"/>
    <mergeCell ref="BI72:BS72"/>
    <mergeCell ref="BT72:CC72"/>
    <mergeCell ref="BI71:BS71"/>
    <mergeCell ref="BT71:CC71"/>
    <mergeCell ref="CD70:CM70"/>
    <mergeCell ref="A65:I65"/>
    <mergeCell ref="K65:BG65"/>
    <mergeCell ref="CN61:CW61"/>
    <mergeCell ref="CN62:CW62"/>
    <mergeCell ref="CN63:CW63"/>
    <mergeCell ref="CN64:CW64"/>
    <mergeCell ref="CN65:CW65"/>
    <mergeCell ref="CD65:CM65"/>
    <mergeCell ref="A64:I64"/>
    <mergeCell ref="K64:BG64"/>
    <mergeCell ref="BI64:BS64"/>
    <mergeCell ref="BT64:CC64"/>
    <mergeCell ref="CD64:CM64"/>
    <mergeCell ref="A56:I56"/>
    <mergeCell ref="K56:BG56"/>
    <mergeCell ref="BI56:BS56"/>
    <mergeCell ref="BT56:CC56"/>
    <mergeCell ref="A55:I55"/>
    <mergeCell ref="K55:BG55"/>
    <mergeCell ref="DH64:DX64"/>
    <mergeCell ref="CD53:CM53"/>
    <mergeCell ref="DH53:DX53"/>
    <mergeCell ref="CD54:CM54"/>
    <mergeCell ref="DH54:DX54"/>
    <mergeCell ref="CD58:CM58"/>
    <mergeCell ref="DH58:DX58"/>
    <mergeCell ref="CD56:CM56"/>
    <mergeCell ref="DH56:DX56"/>
    <mergeCell ref="CX53:DG53"/>
    <mergeCell ref="CX54:DG54"/>
    <mergeCell ref="A62:I62"/>
    <mergeCell ref="K62:BG62"/>
    <mergeCell ref="BI62:BS62"/>
    <mergeCell ref="BT62:CC62"/>
    <mergeCell ref="A57:I57"/>
    <mergeCell ref="K57:BG57"/>
    <mergeCell ref="BI57:BS57"/>
    <mergeCell ref="A53:I53"/>
    <mergeCell ref="K53:BG53"/>
    <mergeCell ref="BI53:BS53"/>
    <mergeCell ref="BT53:CC53"/>
    <mergeCell ref="CN53:CW53"/>
    <mergeCell ref="CN54:CW54"/>
    <mergeCell ref="A51:I51"/>
    <mergeCell ref="K51:BG51"/>
    <mergeCell ref="BI51:BS51"/>
    <mergeCell ref="BT51:CC51"/>
    <mergeCell ref="A52:I52"/>
    <mergeCell ref="K52:BG52"/>
    <mergeCell ref="BI52:BS52"/>
    <mergeCell ref="BT52:CC52"/>
    <mergeCell ref="A54:I54"/>
    <mergeCell ref="K54:BG54"/>
    <mergeCell ref="BI54:BS54"/>
    <mergeCell ref="BT54:CC54"/>
    <mergeCell ref="A50:I50"/>
    <mergeCell ref="K50:BG50"/>
    <mergeCell ref="CD52:CM52"/>
    <mergeCell ref="DH52:DX52"/>
    <mergeCell ref="BI48:BS48"/>
    <mergeCell ref="BT48:CC48"/>
    <mergeCell ref="CD50:CM50"/>
    <mergeCell ref="DH50:DX50"/>
    <mergeCell ref="CD51:CM51"/>
    <mergeCell ref="DH51:DX51"/>
    <mergeCell ref="CD48:CM48"/>
    <mergeCell ref="DH48:DX48"/>
    <mergeCell ref="CD49:CM49"/>
    <mergeCell ref="DH49:DX49"/>
    <mergeCell ref="BI50:BS50"/>
    <mergeCell ref="BT50:CC50"/>
    <mergeCell ref="CN48:CW48"/>
    <mergeCell ref="CN49:CW49"/>
    <mergeCell ref="CN50:CW50"/>
    <mergeCell ref="CN51:CW51"/>
    <mergeCell ref="CN52:CW52"/>
    <mergeCell ref="A47:I47"/>
    <mergeCell ref="K47:BG47"/>
    <mergeCell ref="BI47:BS47"/>
    <mergeCell ref="BT47:CC47"/>
    <mergeCell ref="A49:I49"/>
    <mergeCell ref="K49:BG49"/>
    <mergeCell ref="BI49:BS49"/>
    <mergeCell ref="BT49:CC49"/>
    <mergeCell ref="CD47:CM47"/>
    <mergeCell ref="A48:I48"/>
    <mergeCell ref="K48:BG48"/>
    <mergeCell ref="DH47:DX47"/>
    <mergeCell ref="A44:I44"/>
    <mergeCell ref="K44:BG44"/>
    <mergeCell ref="A45:I45"/>
    <mergeCell ref="K45:BG45"/>
    <mergeCell ref="BI45:BS45"/>
    <mergeCell ref="BT45:CC45"/>
    <mergeCell ref="A42:I42"/>
    <mergeCell ref="K42:BG42"/>
    <mergeCell ref="BI42:BS42"/>
    <mergeCell ref="BT42:CC42"/>
    <mergeCell ref="CD43:CM43"/>
    <mergeCell ref="DH43:DX43"/>
    <mergeCell ref="A43:I43"/>
    <mergeCell ref="K43:BG43"/>
    <mergeCell ref="BI43:BS43"/>
    <mergeCell ref="BT43:CC43"/>
    <mergeCell ref="CN42:CW42"/>
    <mergeCell ref="CN43:CW43"/>
    <mergeCell ref="CN44:CW44"/>
    <mergeCell ref="CN45:CW45"/>
    <mergeCell ref="CN46:CW46"/>
    <mergeCell ref="CN47:CW47"/>
    <mergeCell ref="CX42:DG42"/>
    <mergeCell ref="CD38:CM38"/>
    <mergeCell ref="DH38:DX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X38:DG38"/>
    <mergeCell ref="CN38:CW38"/>
    <mergeCell ref="CD35:CM35"/>
    <mergeCell ref="DH35:DX35"/>
    <mergeCell ref="CD36:CM36"/>
    <mergeCell ref="DH36:DX36"/>
    <mergeCell ref="CD37:CM37"/>
    <mergeCell ref="DH37:DX37"/>
    <mergeCell ref="BI36:BS36"/>
    <mergeCell ref="BT36:CC36"/>
    <mergeCell ref="A35:I35"/>
    <mergeCell ref="K35:BG35"/>
    <mergeCell ref="BI35:BS35"/>
    <mergeCell ref="BT35:CC35"/>
    <mergeCell ref="CX37:DG37"/>
    <mergeCell ref="CD34:CM34"/>
    <mergeCell ref="DH34:DX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29:CM29"/>
    <mergeCell ref="DH29:DX29"/>
    <mergeCell ref="CD30:CM30"/>
    <mergeCell ref="DH30:DX30"/>
    <mergeCell ref="CD33:CM33"/>
    <mergeCell ref="DH33:DX33"/>
    <mergeCell ref="CN29:CW29"/>
    <mergeCell ref="CN30:CW30"/>
    <mergeCell ref="CN33:CW33"/>
    <mergeCell ref="CD31:CM31"/>
    <mergeCell ref="DH31:DX31"/>
    <mergeCell ref="CD32:CM32"/>
    <mergeCell ref="DH32:DX32"/>
    <mergeCell ref="CN31:CW31"/>
    <mergeCell ref="CN32:CW32"/>
    <mergeCell ref="BT24:CC24"/>
    <mergeCell ref="A30:I30"/>
    <mergeCell ref="K30:BG30"/>
    <mergeCell ref="BI30:BS30"/>
    <mergeCell ref="BT30:CC30"/>
    <mergeCell ref="A29:I29"/>
    <mergeCell ref="K29:BG29"/>
    <mergeCell ref="BI29:BS29"/>
    <mergeCell ref="BT29:CC29"/>
    <mergeCell ref="A27:I27"/>
    <mergeCell ref="BI27:BS27"/>
    <mergeCell ref="BT27:CC27"/>
    <mergeCell ref="BI23:BS23"/>
    <mergeCell ref="BT23:CC23"/>
    <mergeCell ref="CD23:CM23"/>
    <mergeCell ref="CD27:CM27"/>
    <mergeCell ref="DH27:DX27"/>
    <mergeCell ref="A26:I26"/>
    <mergeCell ref="K26:BG26"/>
    <mergeCell ref="BI26:BS26"/>
    <mergeCell ref="BT26:CC26"/>
    <mergeCell ref="CX27:DG27"/>
    <mergeCell ref="CD24:CM24"/>
    <mergeCell ref="CD26:CM26"/>
    <mergeCell ref="DH24:DX24"/>
    <mergeCell ref="A25:I25"/>
    <mergeCell ref="K25:BG25"/>
    <mergeCell ref="BI25:BS25"/>
    <mergeCell ref="BT25:CC25"/>
    <mergeCell ref="CD25:CM25"/>
    <mergeCell ref="DH25:DX25"/>
    <mergeCell ref="DH26:DX26"/>
    <mergeCell ref="CN24:CW24"/>
    <mergeCell ref="CN25:CW25"/>
    <mergeCell ref="CN26:CW26"/>
    <mergeCell ref="CN27:CW27"/>
    <mergeCell ref="A15:I16"/>
    <mergeCell ref="A18:I18"/>
    <mergeCell ref="K18:BG18"/>
    <mergeCell ref="BI18:BS18"/>
    <mergeCell ref="CD17:CM17"/>
    <mergeCell ref="CD16:CM16"/>
    <mergeCell ref="J15:BH16"/>
    <mergeCell ref="BI15:BS16"/>
    <mergeCell ref="DH23:DX23"/>
    <mergeCell ref="CD19:CM19"/>
    <mergeCell ref="DH19:DX19"/>
    <mergeCell ref="CD21:CM21"/>
    <mergeCell ref="DH21:DX21"/>
    <mergeCell ref="DH20:DX20"/>
    <mergeCell ref="DH22:DX22"/>
    <mergeCell ref="A20:I20"/>
    <mergeCell ref="K20:BG20"/>
    <mergeCell ref="BI20:BS20"/>
    <mergeCell ref="BT20:CC20"/>
    <mergeCell ref="A21:I21"/>
    <mergeCell ref="K21:BG21"/>
    <mergeCell ref="BI21:BS21"/>
    <mergeCell ref="BT21:CC21"/>
    <mergeCell ref="CD20:CM20"/>
    <mergeCell ref="BT17:CC17"/>
    <mergeCell ref="CD18:CM18"/>
    <mergeCell ref="CN17:CW17"/>
    <mergeCell ref="CX17:DG17"/>
    <mergeCell ref="CN37:CW37"/>
    <mergeCell ref="A19:I19"/>
    <mergeCell ref="K19:BG19"/>
    <mergeCell ref="BI19:BS19"/>
    <mergeCell ref="BT19:CC19"/>
    <mergeCell ref="CN19:CW19"/>
    <mergeCell ref="CN20:CW20"/>
    <mergeCell ref="CN21:CW21"/>
    <mergeCell ref="CN22:CW22"/>
    <mergeCell ref="CN23:CW23"/>
    <mergeCell ref="A22:I22"/>
    <mergeCell ref="K22:BG22"/>
    <mergeCell ref="BI22:BS22"/>
    <mergeCell ref="CD22:CM22"/>
    <mergeCell ref="BT22:CC22"/>
    <mergeCell ref="A24:I24"/>
    <mergeCell ref="K24:BG24"/>
    <mergeCell ref="BI24:BS24"/>
    <mergeCell ref="A23:I23"/>
    <mergeCell ref="K23:BG23"/>
    <mergeCell ref="AG10:CI10"/>
    <mergeCell ref="J11:BN11"/>
    <mergeCell ref="J12:BN12"/>
    <mergeCell ref="A5:DX5"/>
    <mergeCell ref="A6:DX6"/>
    <mergeCell ref="A7:DX7"/>
    <mergeCell ref="A8:DX8"/>
    <mergeCell ref="CN18:CW18"/>
    <mergeCell ref="CX18:DG18"/>
    <mergeCell ref="DH17:DX17"/>
    <mergeCell ref="BT18:CC18"/>
    <mergeCell ref="DH18:DX18"/>
    <mergeCell ref="A17:I17"/>
    <mergeCell ref="K17:BG17"/>
    <mergeCell ref="AQ13:AX13"/>
    <mergeCell ref="AY13:AZ13"/>
    <mergeCell ref="BA13:BH13"/>
    <mergeCell ref="DH15:DX16"/>
    <mergeCell ref="BT16:CC16"/>
    <mergeCell ref="CN15:DG15"/>
    <mergeCell ref="CN16:CW16"/>
    <mergeCell ref="CX16:DG16"/>
    <mergeCell ref="BT15:CM15"/>
    <mergeCell ref="BI17:BS17"/>
    <mergeCell ref="CN72:CW72"/>
    <mergeCell ref="CN73:CW73"/>
    <mergeCell ref="CX19:DG19"/>
    <mergeCell ref="CX20:DG20"/>
    <mergeCell ref="CX21:DG21"/>
    <mergeCell ref="CX22:DG22"/>
    <mergeCell ref="CX23:DG23"/>
    <mergeCell ref="CX24:DG24"/>
    <mergeCell ref="CX25:DG25"/>
    <mergeCell ref="CX26:DG26"/>
    <mergeCell ref="CX28:DG28"/>
    <mergeCell ref="CX29:DG29"/>
    <mergeCell ref="CX30:DG30"/>
    <mergeCell ref="CX31:DG31"/>
    <mergeCell ref="CX32:DG32"/>
    <mergeCell ref="CX33:DG33"/>
    <mergeCell ref="CX34:DG34"/>
    <mergeCell ref="CX35:DG35"/>
    <mergeCell ref="CX36:DG36"/>
    <mergeCell ref="CX73:DG73"/>
    <mergeCell ref="CN28:CW28"/>
    <mergeCell ref="CN34:CW34"/>
    <mergeCell ref="CN35:CW35"/>
    <mergeCell ref="CN36:CW36"/>
    <mergeCell ref="CX74:DB74"/>
    <mergeCell ref="CX64:DG64"/>
    <mergeCell ref="CX65:DG65"/>
    <mergeCell ref="CX66:DG66"/>
    <mergeCell ref="CX67:DG67"/>
    <mergeCell ref="CX68:DG68"/>
    <mergeCell ref="CX69:DG69"/>
    <mergeCell ref="CX58:DG58"/>
    <mergeCell ref="CX59:DG59"/>
    <mergeCell ref="CX60:DG60"/>
    <mergeCell ref="CX61:DG61"/>
    <mergeCell ref="CX62:DG62"/>
    <mergeCell ref="CX63:DG63"/>
    <mergeCell ref="CX72:DG72"/>
    <mergeCell ref="CX47:DG47"/>
    <mergeCell ref="CX48:DG48"/>
    <mergeCell ref="CX49:DG49"/>
    <mergeCell ref="CX50:DG50"/>
    <mergeCell ref="CX51:DG51"/>
    <mergeCell ref="CX52:DG52"/>
    <mergeCell ref="CX55:DG55"/>
    <mergeCell ref="CN68:CW68"/>
    <mergeCell ref="CN69:CW69"/>
  </mergeCells>
  <phoneticPr fontId="7" type="noConversion"/>
  <pageMargins left="0.78740157480314965" right="0.31496062992125984" top="0.59055118110236227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2018-04-10T07:15:35Z</cp:lastPrinted>
  <dcterms:created xsi:type="dcterms:W3CDTF">2010-05-19T10:50:44Z</dcterms:created>
  <dcterms:modified xsi:type="dcterms:W3CDTF">2018-05-03T08:24:57Z</dcterms:modified>
</cp:coreProperties>
</file>