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0 сайт_закупки\Для САЙТА\2026\п 11 пп Б\п 11 пп Б 14\"/>
    </mc:Choice>
  </mc:AlternateContent>
  <bookViews>
    <workbookView xWindow="-120" yWindow="-120" windowWidth="23250" windowHeight="13170"/>
  </bookViews>
  <sheets>
    <sheet name="Отчет" sheetId="1" r:id="rId1"/>
    <sheet name="Лист2" sheetId="2" state="hidden" r:id="rId2"/>
  </sheets>
  <definedNames>
    <definedName name="_ftn1" localSheetId="0">Отчет!#REF!</definedName>
    <definedName name="_ftnref1" localSheetId="0">Отчет!$A$2</definedName>
    <definedName name="_Toc472327096" localSheetId="0">Отчет!$A$2</definedName>
    <definedName name="M">Лист2!$B$2:$B$13</definedName>
    <definedName name="_xlnm.Print_Area" localSheetId="0">Отчет!$A$1:$L$22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" l="1"/>
  <c r="L18" i="1"/>
  <c r="I13" i="1" l="1"/>
  <c r="J18" i="1" l="1"/>
  <c r="I18" i="1"/>
  <c r="I16" i="1" l="1"/>
  <c r="I14" i="1"/>
  <c r="I15" i="1"/>
  <c r="I12" i="1"/>
  <c r="I17" i="1"/>
  <c r="I10" i="1"/>
  <c r="I9" i="1"/>
  <c r="I11" i="1" l="1"/>
</calcChain>
</file>

<file path=xl/sharedStrings.xml><?xml version="1.0" encoding="utf-8"?>
<sst xmlns="http://schemas.openxmlformats.org/spreadsheetml/2006/main" count="72" uniqueCount="51">
  <si>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</si>
  <si>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</si>
  <si>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 xml:space="preserve">Наименование структурной единицы сетевой организации 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</si>
  <si>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</si>
  <si>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</si>
  <si>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</si>
  <si>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Продолжительность прекращения передачи электрической энергии, час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</si>
  <si>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</si>
  <si>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январь</t>
  </si>
  <si>
    <t>февраль</t>
  </si>
  <si>
    <t xml:space="preserve">март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</si>
  <si>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</si>
  <si>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</si>
  <si>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</si>
  <si>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</si>
  <si>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</si>
  <si>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</si>
  <si>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</si>
  <si>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</si>
  <si>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</si>
  <si>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№</t>
  </si>
  <si>
    <t xml:space="preserve">Причина отключения
</t>
  </si>
  <si>
    <t>Повреждённое оборудование</t>
  </si>
  <si>
    <t>Количество точек поставки потребителей услуг сетевой организации, в отношении которых произошел перерыв электроснабжения, шт.</t>
  </si>
  <si>
    <t>Количество  потребителей услуг сетевой организации, в отношении которых произошел перерыв электроснабжения, шт.</t>
  </si>
  <si>
    <t>Вид прекращения передачи электроэнергии (А, В, В1)</t>
  </si>
  <si>
    <t>Главный инженер Блинов Ю.Н.</t>
  </si>
  <si>
    <t>ИТОГО</t>
  </si>
  <si>
    <t>ООО "Павловоэнерго"</t>
  </si>
  <si>
    <t>В</t>
  </si>
  <si>
    <t>нет</t>
  </si>
  <si>
    <t>Журнал учёта данных первичной информации по вперегламентным (аварийным) прекращениям передачи электрической энергии, произошедших на объектах ООО Павловоэнерго"  за апрель 2026г.</t>
  </si>
  <si>
    <t>ПС 110/6 кВ "Литвиново"</t>
  </si>
  <si>
    <t>ПС 110/6 кВ "Новая" Т1</t>
  </si>
  <si>
    <t>ТП2110А, ТП2119А (все ЛЭП ТП)</t>
  </si>
  <si>
    <t>опорный изолятор</t>
  </si>
  <si>
    <t>ВЛ 110кВ Ольгино отпайка на ПС "Янтарь"</t>
  </si>
  <si>
    <t>3</t>
  </si>
  <si>
    <t>4</t>
  </si>
  <si>
    <t>5</t>
  </si>
  <si>
    <t>6</t>
  </si>
  <si>
    <r>
      <t xml:space="preserve">КЛ 601; КЛ 623 </t>
    </r>
    <r>
      <rPr>
        <b/>
        <sz val="11"/>
        <color theme="1"/>
        <rFont val="Times New Roman"/>
        <family val="1"/>
        <charset val="204"/>
      </rPr>
      <t>(КЛ 601)</t>
    </r>
  </si>
  <si>
    <r>
      <t xml:space="preserve">КЛ 601; КЛ 623 </t>
    </r>
    <r>
      <rPr>
        <b/>
        <sz val="11"/>
        <color theme="1"/>
        <rFont val="Times New Roman"/>
        <family val="1"/>
        <charset val="204"/>
      </rPr>
      <t>(КЛ 623)</t>
    </r>
  </si>
  <si>
    <t>ТП-1166А,ТП-1220, ТП-ВОС-1</t>
  </si>
  <si>
    <t xml:space="preserve">отключение ф. 638    ПС "Кудьма"  </t>
  </si>
  <si>
    <t xml:space="preserve">В </t>
  </si>
  <si>
    <t>прочие воздействия</t>
  </si>
  <si>
    <t xml:space="preserve"> воздействия погодных явлений</t>
  </si>
  <si>
    <t>повреждение в смежной электрической сети</t>
  </si>
  <si>
    <r>
      <t xml:space="preserve">ТП-795; ТП-920  </t>
    </r>
    <r>
      <rPr>
        <b/>
        <sz val="11"/>
        <color theme="1"/>
        <rFont val="Times New Roman"/>
        <family val="1"/>
        <charset val="204"/>
      </rPr>
      <t>(ТП920)</t>
    </r>
  </si>
  <si>
    <r>
      <t xml:space="preserve">ТП-795; ТП-920  </t>
    </r>
    <r>
      <rPr>
        <b/>
        <sz val="11"/>
        <color theme="1"/>
        <rFont val="Times New Roman"/>
        <family val="1"/>
        <charset val="204"/>
      </rPr>
      <t>(ТП795)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</si>
</sst>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rgb="FF000000"/>
      <name val="Calibri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/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 applyProtection="1">
      <alignment horizontal="center" vertical="top"/>
      <protection locked="0"/>
    </xf>
    <xf numFmtId="0" fontId="3" fillId="2" borderId="0" xfId="0" applyFont="1" applyFill="1" applyBorder="1" applyAlignment="1"/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top" wrapText="1"/>
    </xf>
    <xf numFmtId="2" fontId="3" fillId="0" borderId="0" xfId="0" applyNumberFormat="1" applyFont="1" applyFill="1"/>
    <xf numFmtId="0" fontId="3" fillId="0" borderId="0" xfId="0" applyFont="1" applyFill="1"/>
    <xf numFmtId="1" fontId="12" fillId="3" borderId="7" xfId="0" applyNumberFormat="1" applyFont="1" applyFill="1" applyBorder="1" applyAlignment="1">
      <alignment horizontal="center" vertical="center" wrapText="1"/>
    </xf>
    <xf numFmtId="2" fontId="12" fillId="3" borderId="7" xfId="0" applyNumberFormat="1" applyFont="1" applyFill="1" applyBorder="1" applyAlignment="1">
      <alignment horizontal="center" vertical="center" wrapText="1"/>
    </xf>
    <xf numFmtId="49" fontId="1" fillId="0" borderId="1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/>
    <xf numFmtId="0" fontId="3" fillId="0" borderId="22" xfId="0" applyFont="1" applyFill="1" applyBorder="1" applyAlignment="1">
      <alignment horizontal="center" vertical="center" wrapText="1"/>
    </xf>
    <xf numFmtId="1" fontId="3" fillId="2" borderId="7" xfId="0" applyNumberFormat="1" applyFont="1" applyFill="1" applyBorder="1" applyAlignment="1">
      <alignment horizontal="center" vertical="center" wrapText="1"/>
    </xf>
    <xf numFmtId="2" fontId="13" fillId="0" borderId="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90" wrapText="1"/>
    </xf>
    <xf numFmtId="0" fontId="7" fillId="2" borderId="5" xfId="0" applyFont="1" applyFill="1" applyBorder="1" applyAlignment="1">
      <alignment horizontal="center" vertical="center" textRotation="90" wrapText="1"/>
    </xf>
    <xf numFmtId="0" fontId="7" fillId="2" borderId="8" xfId="0" applyFont="1" applyFill="1" applyBorder="1" applyAlignment="1">
      <alignment horizontal="center" vertical="center" textRotation="90" wrapText="1"/>
    </xf>
    <xf numFmtId="49" fontId="1" fillId="0" borderId="15" xfId="0" applyNumberFormat="1" applyFont="1" applyFill="1" applyBorder="1" applyAlignment="1">
      <alignment horizontal="center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right" vertical="center"/>
    </xf>
    <xf numFmtId="0" fontId="9" fillId="3" borderId="13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textRotation="90" wrapText="1"/>
    </xf>
    <xf numFmtId="0" fontId="7" fillId="2" borderId="10" xfId="0" applyFont="1" applyFill="1" applyBorder="1" applyAlignment="1">
      <alignment horizontal="center" vertical="center" textRotation="90" wrapText="1"/>
    </xf>
    <xf numFmtId="0" fontId="7" fillId="2" borderId="11" xfId="0" applyFont="1" applyFill="1" applyBorder="1" applyAlignment="1">
      <alignment horizontal="center" vertical="center" textRotation="90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left" vertical="center" wrapText="1"/>
    </xf>
    <xf numFmtId="22" fontId="3" fillId="0" borderId="7" xfId="0" applyNumberFormat="1" applyFont="1" applyFill="1" applyBorder="1" applyAlignment="1" applyProtection="1">
      <alignment horizontal="left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22" fontId="3" fillId="0" borderId="15" xfId="0" applyNumberFormat="1" applyFont="1" applyFill="1" applyBorder="1" applyAlignment="1" applyProtection="1">
      <alignment horizontal="left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  <xf numFmtId="1" fontId="3" fillId="2" borderId="15" xfId="0" applyNumberFormat="1" applyFont="1" applyFill="1" applyBorder="1" applyAlignment="1">
      <alignment horizontal="center"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0" borderId="17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view="pageBreakPreview" topLeftCell="A6" zoomScaleNormal="90" zoomScaleSheetLayoutView="100" workbookViewId="0">
      <selection activeCell="B12" sqref="B12"/>
    </sheetView>
  </sheetViews>
  <sheetFormatPr defaultColWidth="9.140625" defaultRowHeight="15" x14ac:dyDescent="0.25"/>
  <cols>
    <col min="1" max="1" width="6.85546875" style="8" customWidth="1"/>
    <col min="2" max="2" width="23.7109375" style="2" customWidth="1"/>
    <col min="3" max="3" width="28.28515625" style="10" customWidth="1"/>
    <col min="4" max="5" width="27.5703125" style="10" customWidth="1"/>
    <col min="6" max="6" width="15.85546875" style="2" customWidth="1"/>
    <col min="7" max="7" width="16.28515625" style="2" customWidth="1"/>
    <col min="8" max="8" width="7.5703125" style="2" customWidth="1"/>
    <col min="9" max="9" width="8.85546875" style="2" customWidth="1"/>
    <col min="10" max="11" width="12.7109375" style="2" customWidth="1"/>
    <col min="12" max="12" width="12.140625" style="2" customWidth="1"/>
    <col min="13" max="16384" width="9.140625" style="2"/>
  </cols>
  <sheetData>
    <row r="1" spans="1:13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25">
      <c r="A2" s="42" t="s">
        <v>31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3" s="7" customFormat="1" ht="27.75" customHeight="1" thickBot="1" x14ac:dyDescent="0.3">
      <c r="A3" s="3"/>
      <c r="B3" s="3"/>
      <c r="C3" s="4"/>
      <c r="D3" s="4"/>
      <c r="E3" s="4"/>
      <c r="F3" s="5"/>
      <c r="G3" s="6"/>
      <c r="H3" s="6"/>
      <c r="I3" s="6"/>
      <c r="J3" s="6"/>
      <c r="K3" s="6"/>
    </row>
    <row r="4" spans="1:13" ht="47.25" customHeight="1" thickBot="1" x14ac:dyDescent="0.3">
      <c r="A4" s="43" t="s">
        <v>0</v>
      </c>
      <c r="B4" s="44"/>
      <c r="C4" s="44"/>
      <c r="D4" s="44"/>
      <c r="E4" s="44"/>
      <c r="F4" s="44"/>
      <c r="G4" s="44"/>
      <c r="H4" s="44"/>
      <c r="I4" s="45"/>
      <c r="J4" s="44" t="s">
        <v>1</v>
      </c>
      <c r="K4" s="44"/>
      <c r="L4" s="46"/>
    </row>
    <row r="5" spans="1:13" ht="76.5" customHeight="1" x14ac:dyDescent="0.25">
      <c r="A5" s="31" t="s">
        <v>20</v>
      </c>
      <c r="B5" s="31" t="s">
        <v>2</v>
      </c>
      <c r="C5" s="31" t="s">
        <v>3</v>
      </c>
      <c r="D5" s="31" t="s">
        <v>21</v>
      </c>
      <c r="E5" s="31" t="s">
        <v>22</v>
      </c>
      <c r="F5" s="31" t="s">
        <v>4</v>
      </c>
      <c r="G5" s="31" t="s">
        <v>5</v>
      </c>
      <c r="H5" s="31" t="s">
        <v>25</v>
      </c>
      <c r="I5" s="31" t="s">
        <v>6</v>
      </c>
      <c r="J5" s="47" t="s">
        <v>23</v>
      </c>
      <c r="K5" s="47" t="s">
        <v>24</v>
      </c>
      <c r="L5" s="31" t="s">
        <v>7</v>
      </c>
    </row>
    <row r="6" spans="1:13" ht="76.5" customHeight="1" x14ac:dyDescent="0.25">
      <c r="A6" s="32"/>
      <c r="B6" s="32"/>
      <c r="C6" s="32"/>
      <c r="D6" s="32"/>
      <c r="E6" s="32"/>
      <c r="F6" s="32"/>
      <c r="G6" s="32"/>
      <c r="H6" s="32"/>
      <c r="I6" s="32"/>
      <c r="J6" s="48"/>
      <c r="K6" s="48"/>
      <c r="L6" s="32"/>
    </row>
    <row r="7" spans="1:13" ht="76.5" customHeight="1" thickBot="1" x14ac:dyDescent="0.3">
      <c r="A7" s="33"/>
      <c r="B7" s="33"/>
      <c r="C7" s="33"/>
      <c r="D7" s="33"/>
      <c r="E7" s="33"/>
      <c r="F7" s="33"/>
      <c r="G7" s="33"/>
      <c r="H7" s="33"/>
      <c r="I7" s="33"/>
      <c r="J7" s="49"/>
      <c r="K7" s="49"/>
      <c r="L7" s="33"/>
    </row>
    <row r="8" spans="1:13" s="8" customFormat="1" x14ac:dyDescent="0.25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</row>
    <row r="9" spans="1:13" s="8" customFormat="1" ht="32.25" customHeight="1" x14ac:dyDescent="0.25">
      <c r="A9" s="50">
        <v>1</v>
      </c>
      <c r="B9" s="25" t="s">
        <v>28</v>
      </c>
      <c r="C9" s="51" t="s">
        <v>33</v>
      </c>
      <c r="D9" s="50" t="s">
        <v>48</v>
      </c>
      <c r="E9" s="50" t="s">
        <v>30</v>
      </c>
      <c r="F9" s="52">
        <v>46114.128472222219</v>
      </c>
      <c r="G9" s="52">
        <v>46114.135416666664</v>
      </c>
      <c r="H9" s="25" t="s">
        <v>29</v>
      </c>
      <c r="I9" s="53">
        <f>((G9-F9)*1440)/60</f>
        <v>0.16666666668606922</v>
      </c>
      <c r="J9" s="50">
        <v>291</v>
      </c>
      <c r="K9" s="50">
        <v>272</v>
      </c>
      <c r="L9" s="50">
        <v>1241.58</v>
      </c>
    </row>
    <row r="10" spans="1:13" s="8" customFormat="1" ht="32.25" customHeight="1" x14ac:dyDescent="0.25">
      <c r="A10" s="50">
        <v>2</v>
      </c>
      <c r="B10" s="25" t="s">
        <v>28</v>
      </c>
      <c r="C10" s="51" t="s">
        <v>34</v>
      </c>
      <c r="D10" s="50" t="s">
        <v>48</v>
      </c>
      <c r="E10" s="50" t="s">
        <v>30</v>
      </c>
      <c r="F10" s="52">
        <v>46115.458333333336</v>
      </c>
      <c r="G10" s="52">
        <v>46115.468055555553</v>
      </c>
      <c r="H10" s="25" t="s">
        <v>29</v>
      </c>
      <c r="I10" s="53">
        <f>((G10-F10)*1440)/60</f>
        <v>0.23333333322079852</v>
      </c>
      <c r="J10" s="50">
        <v>34</v>
      </c>
      <c r="K10" s="50">
        <v>22</v>
      </c>
      <c r="L10" s="50">
        <v>275.56400000000002</v>
      </c>
    </row>
    <row r="11" spans="1:13" s="14" customFormat="1" ht="32.25" customHeight="1" x14ac:dyDescent="0.25">
      <c r="A11" s="18" t="s">
        <v>37</v>
      </c>
      <c r="B11" s="25" t="s">
        <v>28</v>
      </c>
      <c r="C11" s="51" t="s">
        <v>32</v>
      </c>
      <c r="D11" s="25" t="s">
        <v>47</v>
      </c>
      <c r="E11" s="54" t="s">
        <v>35</v>
      </c>
      <c r="F11" s="52">
        <v>46118.258333333331</v>
      </c>
      <c r="G11" s="52">
        <v>46118.271527777775</v>
      </c>
      <c r="H11" s="25" t="s">
        <v>29</v>
      </c>
      <c r="I11" s="53">
        <f>((G11-F11)*1440)/60</f>
        <v>0.31666666665114462</v>
      </c>
      <c r="J11" s="21">
        <v>1</v>
      </c>
      <c r="K11" s="21">
        <v>1</v>
      </c>
      <c r="L11" s="55">
        <v>1300</v>
      </c>
      <c r="M11" s="13"/>
    </row>
    <row r="12" spans="1:13" s="14" customFormat="1" ht="32.25" customHeight="1" x14ac:dyDescent="0.25">
      <c r="A12" s="17" t="s">
        <v>38</v>
      </c>
      <c r="B12" s="24" t="s">
        <v>28</v>
      </c>
      <c r="C12" s="56" t="s">
        <v>36</v>
      </c>
      <c r="D12" s="56" t="s">
        <v>48</v>
      </c>
      <c r="E12" s="56" t="s">
        <v>30</v>
      </c>
      <c r="F12" s="57">
        <v>46119.420138888891</v>
      </c>
      <c r="G12" s="57">
        <v>46119.420138888891</v>
      </c>
      <c r="H12" s="24" t="s">
        <v>29</v>
      </c>
      <c r="I12" s="58">
        <f>((G12-F12)*1440)/60</f>
        <v>0</v>
      </c>
      <c r="J12" s="59">
        <v>0</v>
      </c>
      <c r="K12" s="59">
        <v>0</v>
      </c>
      <c r="L12" s="60">
        <v>0</v>
      </c>
      <c r="M12" s="13"/>
    </row>
    <row r="13" spans="1:13" s="14" customFormat="1" ht="32.25" customHeight="1" x14ac:dyDescent="0.25">
      <c r="A13" s="18" t="s">
        <v>39</v>
      </c>
      <c r="B13" s="24" t="s">
        <v>28</v>
      </c>
      <c r="C13" s="20" t="s">
        <v>43</v>
      </c>
      <c r="D13" s="20" t="s">
        <v>44</v>
      </c>
      <c r="E13" s="23" t="s">
        <v>30</v>
      </c>
      <c r="F13" s="57">
        <v>46121.584722222222</v>
      </c>
      <c r="G13" s="57">
        <v>46121.628472222219</v>
      </c>
      <c r="H13" s="25" t="s">
        <v>45</v>
      </c>
      <c r="I13" s="58">
        <f>((G13-F13)*1440)/60</f>
        <v>1.0499999999301508</v>
      </c>
      <c r="J13" s="21">
        <v>3</v>
      </c>
      <c r="K13" s="21">
        <v>3</v>
      </c>
      <c r="L13" s="22">
        <v>314.8</v>
      </c>
      <c r="M13" s="13"/>
    </row>
    <row r="14" spans="1:13" s="14" customFormat="1" ht="32.25" customHeight="1" x14ac:dyDescent="0.25">
      <c r="A14" s="34" t="s">
        <v>40</v>
      </c>
      <c r="B14" s="36" t="s">
        <v>28</v>
      </c>
      <c r="C14" s="25" t="s">
        <v>49</v>
      </c>
      <c r="D14" s="25"/>
      <c r="E14" s="25" t="s">
        <v>30</v>
      </c>
      <c r="F14" s="57">
        <v>46122.606944444444</v>
      </c>
      <c r="G14" s="57">
        <v>46122.71875</v>
      </c>
      <c r="H14" s="24" t="s">
        <v>29</v>
      </c>
      <c r="I14" s="58">
        <f t="shared" ref="I14:I17" si="0">((G14-F14)*1440)/60</f>
        <v>2.6833333333488554</v>
      </c>
      <c r="J14" s="61">
        <v>1</v>
      </c>
      <c r="K14" s="61">
        <v>1</v>
      </c>
      <c r="L14" s="62">
        <v>1278</v>
      </c>
      <c r="M14" s="13"/>
    </row>
    <row r="15" spans="1:13" s="14" customFormat="1" ht="32.25" customHeight="1" x14ac:dyDescent="0.25">
      <c r="A15" s="35"/>
      <c r="B15" s="37"/>
      <c r="C15" s="24" t="s">
        <v>50</v>
      </c>
      <c r="D15" s="24"/>
      <c r="E15" s="25" t="s">
        <v>30</v>
      </c>
      <c r="F15" s="57">
        <v>46122.606944444444</v>
      </c>
      <c r="G15" s="57">
        <v>46122.96875</v>
      </c>
      <c r="H15" s="24" t="s">
        <v>29</v>
      </c>
      <c r="I15" s="58">
        <f t="shared" si="0"/>
        <v>8.6833333333488554</v>
      </c>
      <c r="J15" s="63"/>
      <c r="K15" s="63"/>
      <c r="L15" s="64"/>
      <c r="M15" s="13"/>
    </row>
    <row r="16" spans="1:13" s="14" customFormat="1" ht="32.25" customHeight="1" x14ac:dyDescent="0.25">
      <c r="A16" s="28">
        <v>7</v>
      </c>
      <c r="B16" s="27" t="s">
        <v>28</v>
      </c>
      <c r="C16" s="26" t="s">
        <v>41</v>
      </c>
      <c r="D16" s="26" t="s">
        <v>46</v>
      </c>
      <c r="E16" s="25" t="s">
        <v>30</v>
      </c>
      <c r="F16" s="57">
        <v>46131.75</v>
      </c>
      <c r="G16" s="57">
        <v>46131.888888888891</v>
      </c>
      <c r="H16" s="19"/>
      <c r="I16" s="53">
        <f t="shared" si="0"/>
        <v>3.3333333333721384</v>
      </c>
      <c r="J16" s="30">
        <v>1</v>
      </c>
      <c r="K16" s="30">
        <v>1</v>
      </c>
      <c r="L16" s="30">
        <v>344.9</v>
      </c>
      <c r="M16" s="13"/>
    </row>
    <row r="17" spans="1:15" s="14" customFormat="1" ht="32.25" customHeight="1" x14ac:dyDescent="0.25">
      <c r="A17" s="29"/>
      <c r="B17" s="27"/>
      <c r="C17" s="26" t="s">
        <v>42</v>
      </c>
      <c r="D17" s="26" t="s">
        <v>46</v>
      </c>
      <c r="E17" s="25" t="s">
        <v>30</v>
      </c>
      <c r="F17" s="57">
        <v>46131.75</v>
      </c>
      <c r="G17" s="57">
        <v>46132.508333333331</v>
      </c>
      <c r="H17" s="25"/>
      <c r="I17" s="53">
        <f t="shared" si="0"/>
        <v>18.199999999953434</v>
      </c>
      <c r="J17" s="30"/>
      <c r="K17" s="30"/>
      <c r="L17" s="30"/>
      <c r="M17" s="13"/>
    </row>
    <row r="18" spans="1:15" ht="42.75" customHeight="1" x14ac:dyDescent="0.25">
      <c r="A18" s="38" t="s">
        <v>27</v>
      </c>
      <c r="B18" s="39"/>
      <c r="C18" s="39"/>
      <c r="D18" s="39"/>
      <c r="E18" s="39"/>
      <c r="F18" s="39"/>
      <c r="G18" s="39"/>
      <c r="H18" s="40"/>
      <c r="I18" s="11">
        <f>SUM(I9:I17)</f>
        <v>34.666666666511446</v>
      </c>
      <c r="J18" s="15">
        <f>SUM(J9:J17)</f>
        <v>331</v>
      </c>
      <c r="K18" s="15">
        <f>SUM(K9:K17)</f>
        <v>300</v>
      </c>
      <c r="L18" s="16">
        <f>SUM(L9:L17)</f>
        <v>4754.8440000000001</v>
      </c>
      <c r="M18" s="9"/>
      <c r="N18" s="9"/>
      <c r="O18" s="9"/>
    </row>
    <row r="21" spans="1:15" x14ac:dyDescent="0.25">
      <c r="A21" s="41" t="s">
        <v>26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</row>
  </sheetData>
  <sheetProtection formatRows="0" insertRows="0"/>
  <mergeCells count="27">
    <mergeCell ref="A18:H18"/>
    <mergeCell ref="A21:L21"/>
    <mergeCell ref="A2:L2"/>
    <mergeCell ref="A4:I4"/>
    <mergeCell ref="C5:C7"/>
    <mergeCell ref="F5:F7"/>
    <mergeCell ref="G5:G7"/>
    <mergeCell ref="H5:H7"/>
    <mergeCell ref="J4:L4"/>
    <mergeCell ref="I5:I7"/>
    <mergeCell ref="J5:J7"/>
    <mergeCell ref="K5:K7"/>
    <mergeCell ref="L5:L7"/>
    <mergeCell ref="D5:D7"/>
    <mergeCell ref="E5:E7"/>
    <mergeCell ref="A5:A7"/>
    <mergeCell ref="B5:B7"/>
    <mergeCell ref="A14:A15"/>
    <mergeCell ref="B14:B15"/>
    <mergeCell ref="L14:L15"/>
    <mergeCell ref="J14:J15"/>
    <mergeCell ref="K14:K15"/>
    <mergeCell ref="B16:B17"/>
    <mergeCell ref="A16:A17"/>
    <mergeCell ref="J16:J17"/>
    <mergeCell ref="K16:K17"/>
    <mergeCell ref="L16:L17"/>
  </mergeCells>
  <phoneticPr fontId="10" type="noConversion"/>
  <pageMargins left="0.11811023622047245" right="0.11811023622047245" top="0.15748031496062992" bottom="0.15748031496062992" header="0.31496062992125984" footer="0.31496062992125984"/>
  <pageSetup paperSize="9" scale="70" orientation="landscape" r:id="rId1"/>
  <customProperties>
    <customPr name="LastActive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3"/>
  <sheetViews>
    <sheetView workbookViewId="0">
      <selection activeCell="B2" sqref="B2:B13"/>
    </sheetView>
  </sheetViews>
  <sheetFormatPr defaultRowHeight="15" x14ac:dyDescent="0.25"/>
  <sheetData>
    <row r="2" spans="2:2" x14ac:dyDescent="0.25">
      <c r="B2" t="s">
        <v>8</v>
      </c>
    </row>
    <row r="3" spans="2:2" x14ac:dyDescent="0.25">
      <c r="B3" t="s">
        <v>9</v>
      </c>
    </row>
    <row r="4" spans="2:2" x14ac:dyDescent="0.25">
      <c r="B4" t="s">
        <v>10</v>
      </c>
    </row>
    <row r="5" spans="2:2" x14ac:dyDescent="0.25">
      <c r="B5" t="s">
        <v>11</v>
      </c>
    </row>
    <row r="6" spans="2:2" x14ac:dyDescent="0.25">
      <c r="B6" t="s">
        <v>12</v>
      </c>
    </row>
    <row r="7" spans="2:2" x14ac:dyDescent="0.25">
      <c r="B7" t="s">
        <v>13</v>
      </c>
    </row>
    <row r="8" spans="2:2" x14ac:dyDescent="0.25">
      <c r="B8" t="s">
        <v>14</v>
      </c>
    </row>
    <row r="9" spans="2:2" x14ac:dyDescent="0.25">
      <c r="B9" t="s">
        <v>15</v>
      </c>
    </row>
    <row r="10" spans="2:2" x14ac:dyDescent="0.25">
      <c r="B10" t="s">
        <v>16</v>
      </c>
    </row>
    <row r="11" spans="2:2" x14ac:dyDescent="0.25">
      <c r="B11" t="s">
        <v>17</v>
      </c>
    </row>
    <row r="12" spans="2:2" x14ac:dyDescent="0.25">
      <c r="B12" t="s">
        <v>18</v>
      </c>
    </row>
    <row r="13" spans="2:2" x14ac:dyDescent="0.25">
      <c r="B13" t="s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Отчет</vt:lpstr>
      <vt:lpstr>Лист2</vt:lpstr>
      <vt:lpstr>Отчет!_ftnref1</vt:lpstr>
      <vt:lpstr>Отчет!_Toc472327096</vt:lpstr>
      <vt:lpstr>M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Valeriy Raznomazov</dc:creator>
  <cp:lastModifiedBy>Наталья</cp:lastModifiedBy>
  <cp:lastPrinted>2026-05-13T05:47:01Z</cp:lastPrinted>
  <dcterms:created xsi:type="dcterms:W3CDTF">2017-02-13T15:22:59Z</dcterms:created>
  <dcterms:modified xsi:type="dcterms:W3CDTF">2026-05-14T08:16:03Z</dcterms:modified>
</cp:coreProperties>
</file>