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Валаев\ТЕХ. ПРИСОЕДИНЕНИЕ\Отчетность\Для сайта\2и4и5\2024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M12" i="1"/>
  <c r="G12" i="1"/>
  <c r="E12" i="1"/>
  <c r="H12" i="1"/>
  <c r="D10" i="1"/>
  <c r="E10" i="1"/>
  <c r="H10" i="1"/>
  <c r="M10" i="1"/>
  <c r="F10" i="1"/>
  <c r="D6" i="1"/>
  <c r="M6" i="1"/>
  <c r="F6" i="1"/>
  <c r="H6" i="1"/>
  <c r="E6" i="1"/>
  <c r="AE6" i="1" l="1"/>
  <c r="AE5" i="1"/>
  <c r="AE12" i="1" l="1"/>
  <c r="AE11" i="1"/>
  <c r="AE10" i="1"/>
  <c r="AE9" i="1"/>
  <c r="AE8" i="1"/>
  <c r="AE7" i="1"/>
</calcChain>
</file>

<file path=xl/sharedStrings.xml><?xml version="1.0" encoding="utf-8"?>
<sst xmlns="http://schemas.openxmlformats.org/spreadsheetml/2006/main" count="49" uniqueCount="43">
  <si>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</si>
  <si>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</si>
  <si>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</si>
  <si>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</si>
  <si>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</si>
  <si>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</si>
  <si>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</si>
  <si>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</si>
  <si>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</si>
  <si>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</si>
  <si>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</si>
  <si>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</si>
  <si>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</si>
  <si>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</si>
  <si>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</si>
  <si>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</si>
  <si>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</si>
  <si>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</si>
  <si>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</si>
  <si>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</si>
  <si>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</si>
  <si>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</si>
  <si>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</si>
  <si>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</si>
  <si>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</si>
  <si>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</si>
  <si>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</si>
  <si>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</si>
  <si>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</si>
  <si>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</si>
  <si>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</si>
  <si>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</si>
  <si>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</si>
  <si>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</si>
  <si>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</si>
  <si>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</si>
  <si>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</si>
  <si>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</si>
  <si>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Мызинская</t>
  </si>
  <si>
    <t>Ветчак</t>
  </si>
  <si>
    <t>Земляничная поляна</t>
  </si>
  <si>
    <t>п/с Западная</t>
  </si>
  <si>
    <t>Сведения о заявках и договорах на технологическое присоединение к сетям ООО "Павловоэнерго" за Май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</si>
</sst>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view="pageBreakPreview" topLeftCell="C1" zoomScaleNormal="100" zoomScaleSheetLayoutView="100" workbookViewId="0">
      <selection activeCell="O8" sqref="O8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0" width="10.33203125" style="5" customWidth="1"/>
    <col min="31" max="31" width="11.33203125" style="5" customWidth="1"/>
    <col min="32" max="16384" width="9.33203125" style="5"/>
  </cols>
  <sheetData>
    <row r="1" spans="1:31" s="1" customFormat="1" ht="19.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" customFormat="1" ht="19.5" x14ac:dyDescent="0.2">
      <c r="A2" s="9" t="s">
        <v>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2" customFormat="1" ht="12.75" x14ac:dyDescent="0.2">
      <c r="A3" s="10" t="s">
        <v>0</v>
      </c>
      <c r="B3" s="10" t="s">
        <v>1</v>
      </c>
      <c r="C3" s="10" t="s">
        <v>2</v>
      </c>
      <c r="D3" s="11" t="s">
        <v>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3"/>
      <c r="AE3" s="10" t="s">
        <v>4</v>
      </c>
    </row>
    <row r="4" spans="1:31" s="3" customFormat="1" ht="75" x14ac:dyDescent="0.2">
      <c r="A4" s="10"/>
      <c r="B4" s="10"/>
      <c r="C4" s="10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39</v>
      </c>
      <c r="X4" s="7" t="s">
        <v>40</v>
      </c>
      <c r="Y4" s="7" t="s">
        <v>41</v>
      </c>
      <c r="Z4" s="7" t="s">
        <v>35</v>
      </c>
      <c r="AA4" s="7" t="s">
        <v>37</v>
      </c>
      <c r="AB4" s="7" t="s">
        <v>38</v>
      </c>
      <c r="AC4" s="7" t="s">
        <v>34</v>
      </c>
      <c r="AD4" s="7" t="s">
        <v>20</v>
      </c>
      <c r="AE4" s="10"/>
    </row>
    <row r="5" spans="1:31" x14ac:dyDescent="0.2">
      <c r="A5" s="4">
        <v>1</v>
      </c>
      <c r="B5" s="4" t="s">
        <v>21</v>
      </c>
      <c r="C5" s="4" t="s">
        <v>22</v>
      </c>
      <c r="D5" s="17">
        <v>3</v>
      </c>
      <c r="E5" s="17">
        <v>1</v>
      </c>
      <c r="F5" s="17">
        <v>3</v>
      </c>
      <c r="G5" s="17">
        <v>0</v>
      </c>
      <c r="H5" s="17">
        <v>4</v>
      </c>
      <c r="I5" s="17">
        <v>0</v>
      </c>
      <c r="J5" s="17">
        <v>0</v>
      </c>
      <c r="K5" s="17">
        <v>0</v>
      </c>
      <c r="L5" s="17">
        <v>0</v>
      </c>
      <c r="M5" s="17">
        <v>6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1</v>
      </c>
      <c r="U5" s="17">
        <v>0</v>
      </c>
      <c r="V5" s="17">
        <v>0</v>
      </c>
      <c r="W5" s="17">
        <v>0</v>
      </c>
      <c r="X5" s="17">
        <v>1</v>
      </c>
      <c r="Y5" s="17">
        <v>0</v>
      </c>
      <c r="Z5" s="17">
        <v>2</v>
      </c>
      <c r="AA5" s="17">
        <v>0</v>
      </c>
      <c r="AB5" s="17">
        <v>0</v>
      </c>
      <c r="AC5" s="17">
        <v>0</v>
      </c>
      <c r="AD5" s="17">
        <v>0</v>
      </c>
      <c r="AE5" s="17">
        <f>SUM(D5:AD5)</f>
        <v>21</v>
      </c>
    </row>
    <row r="6" spans="1:31" ht="56.25" x14ac:dyDescent="0.2">
      <c r="A6" s="4">
        <v>2</v>
      </c>
      <c r="B6" s="4" t="s">
        <v>23</v>
      </c>
      <c r="C6" s="4" t="s">
        <v>24</v>
      </c>
      <c r="D6" s="14">
        <f>3+7+7</f>
        <v>17</v>
      </c>
      <c r="E6" s="14">
        <f>15</f>
        <v>15</v>
      </c>
      <c r="F6" s="14">
        <f>3+10+15</f>
        <v>28</v>
      </c>
      <c r="G6" s="14">
        <v>0</v>
      </c>
      <c r="H6" s="14">
        <f>2+4+5+715.6</f>
        <v>726.6</v>
      </c>
      <c r="I6" s="14">
        <v>0</v>
      </c>
      <c r="J6" s="14">
        <v>0</v>
      </c>
      <c r="K6" s="14">
        <v>0</v>
      </c>
      <c r="L6" s="14">
        <v>0</v>
      </c>
      <c r="M6" s="14">
        <f>12.685+12.685+2+12.685+8+15</f>
        <v>63.055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7</v>
      </c>
      <c r="U6" s="14">
        <v>0</v>
      </c>
      <c r="V6" s="14">
        <v>0</v>
      </c>
      <c r="W6" s="14">
        <v>0</v>
      </c>
      <c r="X6" s="14">
        <v>3</v>
      </c>
      <c r="Y6" s="14">
        <v>0</v>
      </c>
      <c r="Z6" s="14">
        <v>30</v>
      </c>
      <c r="AA6" s="14">
        <v>0</v>
      </c>
      <c r="AB6" s="14">
        <v>0</v>
      </c>
      <c r="AC6" s="14">
        <v>0</v>
      </c>
      <c r="AD6" s="14">
        <v>0</v>
      </c>
      <c r="AE6" s="14">
        <f>SUM(D6:AD6)</f>
        <v>889.65499999999997</v>
      </c>
    </row>
    <row r="7" spans="1:31" ht="37.5" x14ac:dyDescent="0.2">
      <c r="A7" s="6">
        <v>3</v>
      </c>
      <c r="B7" s="6" t="s">
        <v>25</v>
      </c>
      <c r="C7" s="6" t="s">
        <v>22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6">
        <f>SUM(D7:AD7)</f>
        <v>0</v>
      </c>
    </row>
    <row r="8" spans="1:31" ht="56.25" x14ac:dyDescent="0.2">
      <c r="A8" s="6">
        <v>4</v>
      </c>
      <c r="B8" s="6" t="s">
        <v>26</v>
      </c>
      <c r="C8" s="6" t="s">
        <v>24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6">
        <f>SUM(D8:AD8)</f>
        <v>0</v>
      </c>
    </row>
    <row r="9" spans="1:31" ht="37.5" x14ac:dyDescent="0.2">
      <c r="A9" s="4">
        <v>5</v>
      </c>
      <c r="B9" s="4" t="s">
        <v>27</v>
      </c>
      <c r="C9" s="4" t="s">
        <v>22</v>
      </c>
      <c r="D9" s="17">
        <v>2</v>
      </c>
      <c r="E9" s="17">
        <v>2</v>
      </c>
      <c r="F9" s="17">
        <v>1</v>
      </c>
      <c r="G9" s="17">
        <v>0</v>
      </c>
      <c r="H9" s="17">
        <v>4</v>
      </c>
      <c r="I9" s="17">
        <v>0</v>
      </c>
      <c r="J9" s="17">
        <v>0</v>
      </c>
      <c r="K9" s="17">
        <v>0</v>
      </c>
      <c r="L9" s="17">
        <v>0</v>
      </c>
      <c r="M9" s="17">
        <v>3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1</v>
      </c>
      <c r="U9" s="17">
        <v>0</v>
      </c>
      <c r="V9" s="17">
        <v>0</v>
      </c>
      <c r="W9" s="17">
        <v>1</v>
      </c>
      <c r="X9" s="17">
        <v>1</v>
      </c>
      <c r="Y9" s="17">
        <v>0</v>
      </c>
      <c r="Z9" s="17">
        <v>0</v>
      </c>
      <c r="AA9" s="17">
        <v>0</v>
      </c>
      <c r="AB9" s="17">
        <v>1</v>
      </c>
      <c r="AC9" s="17">
        <v>0</v>
      </c>
      <c r="AD9" s="17">
        <v>0</v>
      </c>
      <c r="AE9" s="14">
        <f t="shared" ref="AE9:AE12" si="0">SUM(D9:AD9)</f>
        <v>16</v>
      </c>
    </row>
    <row r="10" spans="1:31" ht="56.25" x14ac:dyDescent="0.2">
      <c r="A10" s="4">
        <v>6</v>
      </c>
      <c r="B10" s="4" t="s">
        <v>28</v>
      </c>
      <c r="C10" s="4" t="s">
        <v>24</v>
      </c>
      <c r="D10" s="14">
        <f>3+7</f>
        <v>10</v>
      </c>
      <c r="E10" s="14">
        <f>15+10</f>
        <v>25</v>
      </c>
      <c r="F10" s="14">
        <f>3</f>
        <v>3</v>
      </c>
      <c r="G10" s="14">
        <v>0</v>
      </c>
      <c r="H10" s="14">
        <f>2+4+5+715.6</f>
        <v>726.6</v>
      </c>
      <c r="I10" s="14">
        <v>0</v>
      </c>
      <c r="J10" s="14">
        <v>0</v>
      </c>
      <c r="K10" s="14">
        <v>0</v>
      </c>
      <c r="L10" s="14">
        <v>0</v>
      </c>
      <c r="M10" s="14">
        <f>12.685+12.685+12.685</f>
        <v>38.055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7</v>
      </c>
      <c r="U10" s="14">
        <v>0</v>
      </c>
      <c r="V10" s="14">
        <v>0</v>
      </c>
      <c r="W10" s="14">
        <v>15</v>
      </c>
      <c r="X10" s="14">
        <v>3</v>
      </c>
      <c r="Y10" s="14">
        <v>0</v>
      </c>
      <c r="Z10" s="14">
        <v>0</v>
      </c>
      <c r="AA10" s="14">
        <v>0</v>
      </c>
      <c r="AB10" s="14">
        <v>616</v>
      </c>
      <c r="AC10" s="14">
        <v>0</v>
      </c>
      <c r="AD10" s="14">
        <v>0</v>
      </c>
      <c r="AE10" s="14">
        <f t="shared" si="0"/>
        <v>1443.655</v>
      </c>
    </row>
    <row r="11" spans="1:31" ht="37.5" x14ac:dyDescent="0.2">
      <c r="A11" s="6">
        <v>7</v>
      </c>
      <c r="B11" s="6" t="s">
        <v>29</v>
      </c>
      <c r="C11" s="6" t="s">
        <v>22</v>
      </c>
      <c r="D11" s="18">
        <v>2</v>
      </c>
      <c r="E11" s="18">
        <v>2</v>
      </c>
      <c r="F11" s="18">
        <v>0</v>
      </c>
      <c r="G11" s="18">
        <v>2</v>
      </c>
      <c r="H11" s="18">
        <v>1</v>
      </c>
      <c r="I11" s="18">
        <v>0</v>
      </c>
      <c r="J11" s="18">
        <v>0</v>
      </c>
      <c r="K11" s="18">
        <v>0</v>
      </c>
      <c r="L11" s="18">
        <v>0</v>
      </c>
      <c r="M11" s="18">
        <v>1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1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4">
        <f t="shared" si="0"/>
        <v>9</v>
      </c>
    </row>
    <row r="12" spans="1:31" ht="56.25" x14ac:dyDescent="0.2">
      <c r="A12" s="6">
        <v>8</v>
      </c>
      <c r="B12" s="6" t="s">
        <v>30</v>
      </c>
      <c r="C12" s="6" t="s">
        <v>24</v>
      </c>
      <c r="D12" s="15">
        <f>1+7</f>
        <v>8</v>
      </c>
      <c r="E12" s="15">
        <f>5+10</f>
        <v>15</v>
      </c>
      <c r="F12" s="15">
        <v>0</v>
      </c>
      <c r="G12" s="15">
        <f>8+3</f>
        <v>11</v>
      </c>
      <c r="H12" s="15">
        <f>5</f>
        <v>5</v>
      </c>
      <c r="I12" s="15">
        <v>0</v>
      </c>
      <c r="J12" s="15">
        <v>0</v>
      </c>
      <c r="K12" s="15">
        <v>0</v>
      </c>
      <c r="L12" s="15">
        <v>0</v>
      </c>
      <c r="M12" s="15">
        <f>15</f>
        <v>15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15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4">
        <f t="shared" si="0"/>
        <v>69</v>
      </c>
    </row>
  </sheetData>
  <mergeCells count="7">
    <mergeCell ref="A1:AE1"/>
    <mergeCell ref="A2:AE2"/>
    <mergeCell ref="A3:A4"/>
    <mergeCell ref="B3:B4"/>
    <mergeCell ref="C3:C4"/>
    <mergeCell ref="D3:AD3"/>
    <mergeCell ref="AE3:AE4"/>
  </mergeCells>
  <pageMargins left="0.19685039370078741" right="0.19685039370078741" top="0.39370078740157483" bottom="0.19685039370078741" header="0" footer="0"/>
  <pageSetup paperSize="9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2024-06-27T07:36:40Z</cp:lastPrinted>
  <dcterms:created xsi:type="dcterms:W3CDTF">2021-03-01T08:28:23Z</dcterms:created>
  <dcterms:modified xsi:type="dcterms:W3CDTF">2024-06-27T07:48:26Z</dcterms:modified>
</cp:coreProperties>
</file>