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Б\п 11 пп Б 15\"/>
    </mc:Choice>
  </mc:AlternateContent>
  <bookViews>
    <workbookView xWindow="0" yWindow="0" windowWidth="19200" windowHeight="11595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Отчет!$A$1</definedName>
    <definedName name="_Toc472327096" localSheetId="0">Отчет!$A$1</definedName>
    <definedName name="M">Лист2!$B$2:$B$13</definedName>
    <definedName name="_xlnm.Print_Area" localSheetId="0">Отчет!$A$1:$L$28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J24" i="1"/>
  <c r="K24" i="1"/>
  <c r="L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<sst xmlns="http://schemas.openxmlformats.org/spreadsheetml/2006/main" count="116" uniqueCount="71">
  <si>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</si>
  <si>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</si>
  <si>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</si>
  <si>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</si>
  <si>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</si>
  <si>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</si>
  <si>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</si>
  <si>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</si>
  <si>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</si>
  <si>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</si>
  <si>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</si>
  <si>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</si>
  <si>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</si>
  <si>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</si>
  <si>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</si>
  <si>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</si>
  <si>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</si>
  <si>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</si>
  <si>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</si>
  <si>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</si>
  <si>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</t>
  </si>
  <si>
    <t xml:space="preserve">Причина отключения
</t>
  </si>
  <si>
    <t>Повреждённое оборудование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</si>
  <si>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</si>
  <si>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</si>
  <si>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Вид прекращения передачи электроэнергии (А, В, В1)</t>
  </si>
  <si>
    <t>Главный инженер Блинов Ю.Н.</t>
  </si>
  <si>
    <t>ИТОГО</t>
  </si>
  <si>
    <t>ООО "Павловоэнерго"</t>
  </si>
  <si>
    <t>В</t>
  </si>
  <si>
    <t>1</t>
  </si>
  <si>
    <t>2</t>
  </si>
  <si>
    <t>3</t>
  </si>
  <si>
    <t>4</t>
  </si>
  <si>
    <t>5</t>
  </si>
  <si>
    <t>6</t>
  </si>
  <si>
    <t>7</t>
  </si>
  <si>
    <t>нет</t>
  </si>
  <si>
    <t xml:space="preserve">В </t>
  </si>
  <si>
    <t>Журнал учёта данных первичной информации по вперегламентным (аварийным) прекращениям передачи электрической энергии, произошедших на объектах ООО Павловоэнерго"  за 2 квартал 2026год</t>
  </si>
  <si>
    <t>ПС 110/6 кВ "Новая" Т1</t>
  </si>
  <si>
    <t>повреждение в смежной электрической сети</t>
  </si>
  <si>
    <t>ТП2110А, ТП2119А (все ЛЭП ТП)</t>
  </si>
  <si>
    <t>ПС 110/6 кВ "Литвиново"</t>
  </si>
  <si>
    <t xml:space="preserve"> воздействия погодных явлений</t>
  </si>
  <si>
    <t>опорный изолятор</t>
  </si>
  <si>
    <t>ВЛ 110кВ Ольгино отпайка на ПС "Янтарь"</t>
  </si>
  <si>
    <t>ТП-1166А,ТП-1220, ТП-ВОС-1</t>
  </si>
  <si>
    <t xml:space="preserve">отключение ф. 638    ПС "Кудьма"  </t>
  </si>
  <si>
    <r>
      <t xml:space="preserve">ТП-795; ТП-920  </t>
    </r>
    <r>
      <rPr>
        <b/>
        <sz val="11"/>
        <color theme="1"/>
        <rFont val="Times New Roman"/>
        <family val="1"/>
        <charset val="204"/>
      </rPr>
      <t>(ТП920)</t>
    </r>
  </si>
  <si>
    <r>
      <t xml:space="preserve">ТП-795; ТП-920  </t>
    </r>
    <r>
      <rPr>
        <b/>
        <sz val="11"/>
        <color theme="1"/>
        <rFont val="Times New Roman"/>
        <family val="1"/>
        <charset val="204"/>
      </rPr>
      <t>(ТП795)</t>
    </r>
  </si>
  <si>
    <r>
      <t xml:space="preserve">КЛ 601; КЛ 623 </t>
    </r>
    <r>
      <rPr>
        <b/>
        <sz val="11"/>
        <color theme="1"/>
        <rFont val="Times New Roman"/>
        <family val="1"/>
        <charset val="204"/>
      </rPr>
      <t>(КЛ 601)</t>
    </r>
  </si>
  <si>
    <t>прочие воздействия</t>
  </si>
  <si>
    <r>
      <t xml:space="preserve">КЛ 601; КЛ 623 </t>
    </r>
    <r>
      <rPr>
        <b/>
        <sz val="11"/>
        <color theme="1"/>
        <rFont val="Times New Roman"/>
        <family val="1"/>
        <charset val="204"/>
      </rPr>
      <t>(КЛ 623)</t>
    </r>
  </si>
  <si>
    <t>ТП-795; ТП-920</t>
  </si>
  <si>
    <t xml:space="preserve">ТП-795I; ТП-920I </t>
  </si>
  <si>
    <t xml:space="preserve"> </t>
  </si>
  <si>
    <t>ЗТП 8А</t>
  </si>
  <si>
    <t>отключение оборудования в смежной электрической сети</t>
  </si>
  <si>
    <t>ТП-101А, ТП-102, ТП-102А, ТП-1228</t>
  </si>
  <si>
    <t xml:space="preserve">отключение Л-1012 ПС "Афонинская" </t>
  </si>
  <si>
    <t>ТП-795 I; ТП-920 II</t>
  </si>
  <si>
    <t>ТП-560, ТП-562, ТП-570</t>
  </si>
  <si>
    <t xml:space="preserve">отключение Л-609 ПС "Восточная" ПАО "Россети Центр и Приволжье" "Нижновэнерго" </t>
  </si>
  <si>
    <t>8</t>
  </si>
  <si>
    <t>9</t>
  </si>
  <si>
    <t>10</t>
  </si>
  <si>
    <t>11</t>
  </si>
  <si>
    <t>12</t>
  </si>
  <si>
    <t>13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</si>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</sst>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1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5" fillId="2" borderId="8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wrapText="1"/>
    </xf>
    <xf numFmtId="2" fontId="6" fillId="3" borderId="7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6" fillId="3" borderId="13" xfId="0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4" fillId="2" borderId="11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22" fontId="2" fillId="0" borderId="7" xfId="0" applyNumberFormat="1" applyFont="1" applyFill="1" applyBorder="1" applyAlignment="1" applyProtection="1">
      <alignment horizontal="left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22" fontId="2" fillId="0" borderId="17" xfId="0" applyNumberFormat="1" applyFont="1" applyFill="1" applyBorder="1" applyAlignment="1" applyProtection="1">
      <alignment horizontal="left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2" fillId="0" borderId="20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2" fillId="0" borderId="20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7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2" fontId="0" fillId="0" borderId="17" xfId="0" applyNumberFormat="1" applyFont="1" applyFill="1" applyBorder="1" applyAlignment="1" applyProtection="1">
      <alignment horizontal="left" vertical="center" wrapText="1"/>
    </xf>
    <xf numFmtId="0" fontId="0" fillId="0" borderId="17" xfId="0" applyFont="1" applyFill="1" applyBorder="1" applyAlignment="1">
      <alignment horizontal="center" vertical="center" wrapText="1"/>
    </xf>
    <xf numFmtId="164" fontId="0" fillId="2" borderId="17" xfId="0" applyNumberFormat="1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view="pageBreakPreview" topLeftCell="A14" zoomScale="80" zoomScaleNormal="90" zoomScaleSheetLayoutView="80" workbookViewId="0">
      <selection activeCell="I17" sqref="I17"/>
    </sheetView>
  </sheetViews>
  <sheetFormatPr defaultRowHeight="15" x14ac:dyDescent="0.25"/>
  <cols>
    <col min="1" max="1" width="6.85546875" style="4" customWidth="1"/>
    <col min="2" max="2" width="23.7109375" style="2" customWidth="1"/>
    <col min="3" max="5" width="27.5703125" style="7" customWidth="1"/>
    <col min="6" max="6" width="15.85546875" style="2" customWidth="1"/>
    <col min="7" max="7" width="16.28515625" style="2" customWidth="1"/>
    <col min="8" max="8" width="7.5703125" style="2" customWidth="1"/>
    <col min="9" max="9" width="8.85546875" style="2" customWidth="1"/>
    <col min="10" max="11" width="12.7109375" style="2" customWidth="1"/>
    <col min="12" max="12" width="12.140625" style="2" customWidth="1"/>
    <col min="13" max="16384" width="9.140625" style="2"/>
  </cols>
  <sheetData>
    <row r="1" spans="1:13" ht="39" customHeight="1" thickBot="1" x14ac:dyDescent="0.3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47.25" customHeight="1" thickBot="1" x14ac:dyDescent="0.3">
      <c r="A2" s="25" t="s">
        <v>0</v>
      </c>
      <c r="B2" s="26"/>
      <c r="C2" s="26"/>
      <c r="D2" s="26"/>
      <c r="E2" s="26"/>
      <c r="F2" s="26"/>
      <c r="G2" s="26"/>
      <c r="H2" s="26"/>
      <c r="I2" s="27"/>
      <c r="J2" s="26" t="s">
        <v>1</v>
      </c>
      <c r="K2" s="26"/>
      <c r="L2" s="28"/>
    </row>
    <row r="3" spans="1:13" ht="76.5" customHeight="1" x14ac:dyDescent="0.25">
      <c r="A3" s="17" t="s">
        <v>20</v>
      </c>
      <c r="B3" s="17" t="s">
        <v>2</v>
      </c>
      <c r="C3" s="17" t="s">
        <v>3</v>
      </c>
      <c r="D3" s="17" t="s">
        <v>21</v>
      </c>
      <c r="E3" s="17" t="s">
        <v>22</v>
      </c>
      <c r="F3" s="17" t="s">
        <v>4</v>
      </c>
      <c r="G3" s="17" t="s">
        <v>5</v>
      </c>
      <c r="H3" s="17" t="s">
        <v>25</v>
      </c>
      <c r="I3" s="17" t="s">
        <v>6</v>
      </c>
      <c r="J3" s="29" t="s">
        <v>23</v>
      </c>
      <c r="K3" s="29" t="s">
        <v>24</v>
      </c>
      <c r="L3" s="17" t="s">
        <v>7</v>
      </c>
    </row>
    <row r="4" spans="1:13" ht="76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30"/>
      <c r="K4" s="30"/>
      <c r="L4" s="18"/>
    </row>
    <row r="5" spans="1:13" ht="76.5" customHeight="1" thickBot="1" x14ac:dyDescent="0.3">
      <c r="A5" s="19"/>
      <c r="B5" s="19"/>
      <c r="C5" s="19"/>
      <c r="D5" s="19"/>
      <c r="E5" s="19"/>
      <c r="F5" s="19"/>
      <c r="G5" s="19"/>
      <c r="H5" s="19"/>
      <c r="I5" s="19"/>
      <c r="J5" s="31"/>
      <c r="K5" s="31"/>
      <c r="L5" s="19"/>
    </row>
    <row r="6" spans="1:13" s="4" customFormat="1" ht="15.75" thickBo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9">
        <v>10</v>
      </c>
      <c r="K6" s="9">
        <v>11</v>
      </c>
      <c r="L6" s="9">
        <v>12</v>
      </c>
    </row>
    <row r="7" spans="1:13" ht="47.25" customHeight="1" x14ac:dyDescent="0.25">
      <c r="A7" s="1" t="s">
        <v>30</v>
      </c>
      <c r="B7" s="13" t="s">
        <v>28</v>
      </c>
      <c r="C7" s="32" t="s">
        <v>40</v>
      </c>
      <c r="D7" s="33" t="s">
        <v>41</v>
      </c>
      <c r="E7" s="33" t="s">
        <v>37</v>
      </c>
      <c r="F7" s="34">
        <v>46114.128472222219</v>
      </c>
      <c r="G7" s="34">
        <v>46114.135416666664</v>
      </c>
      <c r="H7" s="13" t="s">
        <v>29</v>
      </c>
      <c r="I7" s="35">
        <f>((G7-F7)*1440)/60</f>
        <v>0.16666666668606922</v>
      </c>
      <c r="J7" s="33">
        <v>291</v>
      </c>
      <c r="K7" s="33">
        <v>272</v>
      </c>
      <c r="L7" s="33">
        <v>1241.58</v>
      </c>
      <c r="M7" s="5"/>
    </row>
    <row r="8" spans="1:13" ht="47.25" customHeight="1" x14ac:dyDescent="0.25">
      <c r="A8" s="1" t="s">
        <v>31</v>
      </c>
      <c r="B8" s="13" t="s">
        <v>28</v>
      </c>
      <c r="C8" s="32" t="s">
        <v>42</v>
      </c>
      <c r="D8" s="33" t="s">
        <v>41</v>
      </c>
      <c r="E8" s="33" t="s">
        <v>37</v>
      </c>
      <c r="F8" s="34">
        <v>46115.458333333336</v>
      </c>
      <c r="G8" s="34">
        <v>46115.468055555553</v>
      </c>
      <c r="H8" s="13" t="s">
        <v>29</v>
      </c>
      <c r="I8" s="35">
        <f>((G8-F8)*1440)/60</f>
        <v>0.23333333322079852</v>
      </c>
      <c r="J8" s="33">
        <v>34</v>
      </c>
      <c r="K8" s="33">
        <v>22</v>
      </c>
      <c r="L8" s="33">
        <v>275.56400000000002</v>
      </c>
      <c r="M8" s="5"/>
    </row>
    <row r="9" spans="1:13" ht="47.25" customHeight="1" x14ac:dyDescent="0.25">
      <c r="A9" s="1" t="s">
        <v>32</v>
      </c>
      <c r="B9" s="13" t="s">
        <v>28</v>
      </c>
      <c r="C9" s="32" t="s">
        <v>43</v>
      </c>
      <c r="D9" s="13" t="s">
        <v>44</v>
      </c>
      <c r="E9" s="36" t="s">
        <v>45</v>
      </c>
      <c r="F9" s="34">
        <v>46118.258333333331</v>
      </c>
      <c r="G9" s="34">
        <v>46118.271527777775</v>
      </c>
      <c r="H9" s="13" t="s">
        <v>29</v>
      </c>
      <c r="I9" s="35">
        <f>((G9-F9)*1440)/60</f>
        <v>0.31666666665114462</v>
      </c>
      <c r="J9" s="15">
        <v>1</v>
      </c>
      <c r="K9" s="15">
        <v>1</v>
      </c>
      <c r="L9" s="16">
        <v>1300</v>
      </c>
      <c r="M9" s="5"/>
    </row>
    <row r="10" spans="1:13" ht="47.25" customHeight="1" x14ac:dyDescent="0.25">
      <c r="A10" s="1" t="s">
        <v>33</v>
      </c>
      <c r="B10" s="37" t="s">
        <v>28</v>
      </c>
      <c r="C10" s="38" t="s">
        <v>46</v>
      </c>
      <c r="D10" s="38" t="s">
        <v>41</v>
      </c>
      <c r="E10" s="38" t="s">
        <v>37</v>
      </c>
      <c r="F10" s="39">
        <v>46119.420138888891</v>
      </c>
      <c r="G10" s="39">
        <v>46119.420138888891</v>
      </c>
      <c r="H10" s="37" t="s">
        <v>29</v>
      </c>
      <c r="I10" s="14">
        <f>((G10-F10)*1440)/60</f>
        <v>0</v>
      </c>
      <c r="J10" s="40">
        <v>0</v>
      </c>
      <c r="K10" s="40">
        <v>0</v>
      </c>
      <c r="L10" s="41">
        <v>0</v>
      </c>
      <c r="M10" s="5"/>
    </row>
    <row r="11" spans="1:13" ht="47.25" customHeight="1" x14ac:dyDescent="0.25">
      <c r="A11" s="1" t="s">
        <v>34</v>
      </c>
      <c r="B11" s="37" t="s">
        <v>28</v>
      </c>
      <c r="C11" s="12" t="s">
        <v>47</v>
      </c>
      <c r="D11" s="12" t="s">
        <v>48</v>
      </c>
      <c r="E11" s="42" t="s">
        <v>37</v>
      </c>
      <c r="F11" s="39">
        <v>46121.584722222222</v>
      </c>
      <c r="G11" s="39">
        <v>46121.628472222219</v>
      </c>
      <c r="H11" s="13" t="s">
        <v>38</v>
      </c>
      <c r="I11" s="14">
        <f>((G11-F11)*1440)/60</f>
        <v>1.0499999999301508</v>
      </c>
      <c r="J11" s="15">
        <v>3</v>
      </c>
      <c r="K11" s="15">
        <v>3</v>
      </c>
      <c r="L11" s="43">
        <v>314.8</v>
      </c>
      <c r="M11" s="5"/>
    </row>
    <row r="12" spans="1:13" ht="47.25" customHeight="1" x14ac:dyDescent="0.25">
      <c r="A12" s="56" t="s">
        <v>35</v>
      </c>
      <c r="B12" s="44" t="s">
        <v>28</v>
      </c>
      <c r="C12" s="13" t="s">
        <v>49</v>
      </c>
      <c r="D12" s="13"/>
      <c r="E12" s="13" t="s">
        <v>37</v>
      </c>
      <c r="F12" s="39">
        <v>46122.606944444444</v>
      </c>
      <c r="G12" s="39">
        <v>46122.71875</v>
      </c>
      <c r="H12" s="37" t="s">
        <v>29</v>
      </c>
      <c r="I12" s="14">
        <f t="shared" ref="I12:I23" si="0">((G12-F12)*1440)/60</f>
        <v>2.6833333333488554</v>
      </c>
      <c r="J12" s="45">
        <v>1</v>
      </c>
      <c r="K12" s="45">
        <v>1</v>
      </c>
      <c r="L12" s="46">
        <v>1278</v>
      </c>
      <c r="M12" s="5"/>
    </row>
    <row r="13" spans="1:13" ht="47.25" customHeight="1" x14ac:dyDescent="0.25">
      <c r="A13" s="57"/>
      <c r="B13" s="47"/>
      <c r="C13" s="37" t="s">
        <v>50</v>
      </c>
      <c r="D13" s="37"/>
      <c r="E13" s="13" t="s">
        <v>37</v>
      </c>
      <c r="F13" s="39">
        <v>46122.606944444444</v>
      </c>
      <c r="G13" s="39">
        <v>46122.96875</v>
      </c>
      <c r="H13" s="37" t="s">
        <v>29</v>
      </c>
      <c r="I13" s="14">
        <f t="shared" si="0"/>
        <v>8.6833333333488554</v>
      </c>
      <c r="J13" s="48"/>
      <c r="K13" s="48"/>
      <c r="L13" s="49"/>
      <c r="M13" s="5"/>
    </row>
    <row r="14" spans="1:13" ht="47.25" customHeight="1" x14ac:dyDescent="0.25">
      <c r="A14" s="56" t="s">
        <v>36</v>
      </c>
      <c r="B14" s="50" t="s">
        <v>28</v>
      </c>
      <c r="C14" s="51" t="s">
        <v>51</v>
      </c>
      <c r="D14" s="51" t="s">
        <v>52</v>
      </c>
      <c r="E14" s="13" t="s">
        <v>37</v>
      </c>
      <c r="F14" s="39">
        <v>46131.75</v>
      </c>
      <c r="G14" s="39">
        <v>46131.888888888891</v>
      </c>
      <c r="H14" s="52"/>
      <c r="I14" s="35">
        <f t="shared" si="0"/>
        <v>3.3333333333721384</v>
      </c>
      <c r="J14" s="53">
        <v>1</v>
      </c>
      <c r="K14" s="53">
        <v>1</v>
      </c>
      <c r="L14" s="53">
        <v>344.9</v>
      </c>
      <c r="M14" s="5"/>
    </row>
    <row r="15" spans="1:13" ht="47.25" customHeight="1" x14ac:dyDescent="0.25">
      <c r="A15" s="57"/>
      <c r="B15" s="50"/>
      <c r="C15" s="51" t="s">
        <v>53</v>
      </c>
      <c r="D15" s="51" t="s">
        <v>52</v>
      </c>
      <c r="E15" s="13" t="s">
        <v>37</v>
      </c>
      <c r="F15" s="39">
        <v>46131.75</v>
      </c>
      <c r="G15" s="39">
        <v>46132.508333333331</v>
      </c>
      <c r="H15" s="13"/>
      <c r="I15" s="35">
        <f t="shared" si="0"/>
        <v>18.199999999953434</v>
      </c>
      <c r="J15" s="53"/>
      <c r="K15" s="53"/>
      <c r="L15" s="53"/>
      <c r="M15" s="5"/>
    </row>
    <row r="16" spans="1:13" ht="47.25" customHeight="1" x14ac:dyDescent="0.25">
      <c r="A16" s="1" t="s">
        <v>64</v>
      </c>
      <c r="B16" s="58" t="s">
        <v>28</v>
      </c>
      <c r="C16" s="13" t="s">
        <v>54</v>
      </c>
      <c r="D16" s="13"/>
      <c r="E16" s="13" t="s">
        <v>37</v>
      </c>
      <c r="F16" s="39">
        <v>46150.73333333333</v>
      </c>
      <c r="G16" s="39">
        <v>46150.73333333333</v>
      </c>
      <c r="H16" s="37" t="s">
        <v>29</v>
      </c>
      <c r="I16" s="14">
        <f t="shared" si="0"/>
        <v>0</v>
      </c>
      <c r="J16" s="54">
        <v>0</v>
      </c>
      <c r="K16" s="54">
        <v>0</v>
      </c>
      <c r="L16" s="55">
        <v>0</v>
      </c>
      <c r="M16" s="5"/>
    </row>
    <row r="17" spans="1:15" ht="47.25" customHeight="1" x14ac:dyDescent="0.25">
      <c r="A17" s="1" t="s">
        <v>65</v>
      </c>
      <c r="B17" s="58" t="s">
        <v>28</v>
      </c>
      <c r="C17" s="37" t="s">
        <v>55</v>
      </c>
      <c r="D17" s="37"/>
      <c r="E17" s="13" t="s">
        <v>37</v>
      </c>
      <c r="F17" s="39">
        <v>46157.268055555556</v>
      </c>
      <c r="G17" s="39">
        <v>46157.268055555556</v>
      </c>
      <c r="H17" s="37" t="s">
        <v>29</v>
      </c>
      <c r="I17" s="14">
        <f t="shared" si="0"/>
        <v>0</v>
      </c>
      <c r="J17" s="54">
        <v>0</v>
      </c>
      <c r="K17" s="54">
        <v>0</v>
      </c>
      <c r="L17" s="55">
        <v>0</v>
      </c>
      <c r="M17" s="5"/>
    </row>
    <row r="18" spans="1:15" ht="47.25" customHeight="1" x14ac:dyDescent="0.25">
      <c r="A18" s="56" t="s">
        <v>66</v>
      </c>
      <c r="B18" s="50" t="s">
        <v>28</v>
      </c>
      <c r="C18" s="13" t="s">
        <v>49</v>
      </c>
      <c r="D18" s="51" t="s">
        <v>56</v>
      </c>
      <c r="E18" s="13" t="s">
        <v>37</v>
      </c>
      <c r="F18" s="39">
        <v>46162.294444444444</v>
      </c>
      <c r="G18" s="39">
        <v>46162.43472222222</v>
      </c>
      <c r="H18" s="52"/>
      <c r="I18" s="35">
        <f t="shared" si="0"/>
        <v>3.3666666666395031</v>
      </c>
      <c r="J18" s="59">
        <v>4</v>
      </c>
      <c r="K18" s="60">
        <v>4</v>
      </c>
      <c r="L18" s="61">
        <v>51.5</v>
      </c>
      <c r="M18" s="5"/>
    </row>
    <row r="19" spans="1:15" ht="47.25" customHeight="1" x14ac:dyDescent="0.25">
      <c r="A19" s="57"/>
      <c r="B19" s="50"/>
      <c r="C19" s="37" t="s">
        <v>50</v>
      </c>
      <c r="D19" s="51"/>
      <c r="E19" s="13" t="s">
        <v>37</v>
      </c>
      <c r="F19" s="39">
        <v>46162.294444444444</v>
      </c>
      <c r="G19" s="39">
        <v>46163.004861111112</v>
      </c>
      <c r="H19" s="13"/>
      <c r="I19" s="35">
        <f t="shared" si="0"/>
        <v>17.050000000046566</v>
      </c>
      <c r="J19" s="59"/>
      <c r="K19" s="62"/>
      <c r="L19" s="61">
        <v>139.46</v>
      </c>
      <c r="M19" s="5"/>
    </row>
    <row r="20" spans="1:15" ht="47.25" customHeight="1" x14ac:dyDescent="0.25">
      <c r="A20" s="1" t="s">
        <v>67</v>
      </c>
      <c r="B20" s="58" t="s">
        <v>28</v>
      </c>
      <c r="C20" s="64" t="s">
        <v>57</v>
      </c>
      <c r="D20" s="10" t="s">
        <v>58</v>
      </c>
      <c r="E20" s="64" t="s">
        <v>37</v>
      </c>
      <c r="F20" s="65">
        <v>46179.694444444445</v>
      </c>
      <c r="G20" s="65">
        <v>46180.493055555555</v>
      </c>
      <c r="H20" s="66" t="s">
        <v>29</v>
      </c>
      <c r="I20" s="67">
        <f t="shared" si="0"/>
        <v>19.166666666627862</v>
      </c>
      <c r="J20" s="68">
        <v>40</v>
      </c>
      <c r="K20" s="68">
        <v>26</v>
      </c>
      <c r="L20" s="69">
        <v>884.26</v>
      </c>
      <c r="M20" s="5"/>
    </row>
    <row r="21" spans="1:15" ht="47.25" customHeight="1" x14ac:dyDescent="0.25">
      <c r="A21" s="1" t="s">
        <v>68</v>
      </c>
      <c r="B21" s="58" t="s">
        <v>28</v>
      </c>
      <c r="C21" s="11" t="s">
        <v>59</v>
      </c>
      <c r="D21" s="11" t="s">
        <v>60</v>
      </c>
      <c r="E21" s="11" t="s">
        <v>37</v>
      </c>
      <c r="F21" s="65">
        <v>46182.388888888891</v>
      </c>
      <c r="G21" s="65">
        <v>46182.489583333336</v>
      </c>
      <c r="H21" s="10" t="s">
        <v>38</v>
      </c>
      <c r="I21" s="67">
        <f t="shared" si="0"/>
        <v>2.4166666666860692</v>
      </c>
      <c r="J21" s="70">
        <v>78</v>
      </c>
      <c r="K21" s="70">
        <v>56</v>
      </c>
      <c r="L21" s="71">
        <v>634.32000000000005</v>
      </c>
      <c r="M21" s="5"/>
    </row>
    <row r="22" spans="1:15" ht="47.25" customHeight="1" x14ac:dyDescent="0.25">
      <c r="A22" s="1" t="s">
        <v>69</v>
      </c>
      <c r="B22" s="72" t="s">
        <v>28</v>
      </c>
      <c r="C22" s="64" t="s">
        <v>61</v>
      </c>
      <c r="D22" s="51" t="s">
        <v>56</v>
      </c>
      <c r="E22" s="64" t="s">
        <v>37</v>
      </c>
      <c r="F22" s="65">
        <v>46184.038888888892</v>
      </c>
      <c r="G22" s="65">
        <v>46184.038888888892</v>
      </c>
      <c r="H22" s="66" t="s">
        <v>29</v>
      </c>
      <c r="I22" s="67">
        <f t="shared" si="0"/>
        <v>0</v>
      </c>
      <c r="J22" s="63">
        <v>0</v>
      </c>
      <c r="K22" s="61">
        <v>0</v>
      </c>
      <c r="L22" s="61">
        <v>0</v>
      </c>
      <c r="M22" s="5"/>
    </row>
    <row r="23" spans="1:15" ht="47.25" customHeight="1" x14ac:dyDescent="0.25">
      <c r="A23" s="1" t="s">
        <v>70</v>
      </c>
      <c r="B23" s="72" t="s">
        <v>28</v>
      </c>
      <c r="C23" s="11" t="s">
        <v>62</v>
      </c>
      <c r="D23" s="11" t="s">
        <v>63</v>
      </c>
      <c r="E23" s="64" t="s">
        <v>37</v>
      </c>
      <c r="F23" s="65">
        <v>46191.680555555555</v>
      </c>
      <c r="G23" s="65">
        <v>46191.833333333336</v>
      </c>
      <c r="H23" s="66" t="s">
        <v>29</v>
      </c>
      <c r="I23" s="67">
        <f t="shared" si="0"/>
        <v>3.6666666667442769</v>
      </c>
      <c r="J23" s="70">
        <v>36</v>
      </c>
      <c r="K23" s="70">
        <v>35</v>
      </c>
      <c r="L23" s="71">
        <v>210</v>
      </c>
      <c r="M23" s="5"/>
    </row>
    <row r="24" spans="1:15" ht="42.75" customHeight="1" x14ac:dyDescent="0.25">
      <c r="A24" s="20" t="s">
        <v>27</v>
      </c>
      <c r="B24" s="21"/>
      <c r="C24" s="21"/>
      <c r="D24" s="21"/>
      <c r="E24" s="21"/>
      <c r="F24" s="21"/>
      <c r="G24" s="21"/>
      <c r="H24" s="22"/>
      <c r="I24" s="8">
        <f t="shared" ref="I24:K24" si="1">SUM(I7:I23)</f>
        <v>80.333333333255723</v>
      </c>
      <c r="J24" s="8">
        <f t="shared" si="1"/>
        <v>489</v>
      </c>
      <c r="K24" s="8">
        <f t="shared" si="1"/>
        <v>421</v>
      </c>
      <c r="L24" s="8">
        <f>SUM(L7:L23)</f>
        <v>6674.384</v>
      </c>
      <c r="M24" s="6"/>
      <c r="N24" s="6"/>
      <c r="O24" s="6"/>
    </row>
    <row r="27" spans="1:15" x14ac:dyDescent="0.25">
      <c r="A27" s="23" t="s">
        <v>26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</sheetData>
  <sheetProtection formatRows="0" insertRows="0"/>
  <mergeCells count="31">
    <mergeCell ref="B18:B19"/>
    <mergeCell ref="J18:J19"/>
    <mergeCell ref="K18:K19"/>
    <mergeCell ref="A18:A19"/>
    <mergeCell ref="B14:B15"/>
    <mergeCell ref="J14:J15"/>
    <mergeCell ref="K14:K15"/>
    <mergeCell ref="L14:L15"/>
    <mergeCell ref="A12:A13"/>
    <mergeCell ref="A14:A15"/>
    <mergeCell ref="A3:A5"/>
    <mergeCell ref="B12:B13"/>
    <mergeCell ref="J12:J13"/>
    <mergeCell ref="K12:K13"/>
    <mergeCell ref="L12:L13"/>
    <mergeCell ref="B3:B5"/>
    <mergeCell ref="A24:H24"/>
    <mergeCell ref="A27:L27"/>
    <mergeCell ref="A1:L1"/>
    <mergeCell ref="A2:I2"/>
    <mergeCell ref="C3:C5"/>
    <mergeCell ref="F3:F5"/>
    <mergeCell ref="G3:G5"/>
    <mergeCell ref="H3:H5"/>
    <mergeCell ref="J2:L2"/>
    <mergeCell ref="I3:I5"/>
    <mergeCell ref="J3:J5"/>
    <mergeCell ref="K3:K5"/>
    <mergeCell ref="L3:L5"/>
    <mergeCell ref="D3:D5"/>
    <mergeCell ref="E3:E5"/>
  </mergeCells>
  <pageMargins left="0.11811023622047245" right="0.11811023622047245" top="0.15748031496062992" bottom="0.15748031496062992" header="0.31496062992125984" footer="0.31496062992125984"/>
  <pageSetup paperSize="9" scale="6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8</v>
      </c>
    </row>
    <row r="3" spans="2:2" x14ac:dyDescent="0.25">
      <c r="B3" t="s">
        <v>9</v>
      </c>
    </row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16</v>
      </c>
    </row>
    <row r="11" spans="2:2" x14ac:dyDescent="0.25">
      <c r="B11" t="s">
        <v>17</v>
      </c>
    </row>
    <row r="12" spans="2:2" x14ac:dyDescent="0.25">
      <c r="B12" t="s">
        <v>18</v>
      </c>
    </row>
    <row r="13" spans="2:2" x14ac:dyDescent="0.25">
      <c r="B1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2026-07-14T12:35:48Z</cp:lastPrinted>
  <dcterms:created xsi:type="dcterms:W3CDTF">2017-02-13T15:22:59Z</dcterms:created>
  <dcterms:modified xsi:type="dcterms:W3CDTF">2026-07-14T12:38:10Z</dcterms:modified>
</cp:coreProperties>
</file>