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4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2" i="1" l="1"/>
  <c r="V12" i="1"/>
  <c r="M12" i="1"/>
  <c r="P12" i="1"/>
  <c r="AH10" i="1"/>
  <c r="F10" i="1"/>
  <c r="G10" i="1"/>
  <c r="V10" i="1"/>
  <c r="G6" i="1"/>
  <c r="E6" i="1"/>
  <c r="X6" i="1"/>
  <c r="F6" i="1"/>
  <c r="T6" i="1"/>
  <c r="V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<sst xmlns="http://schemas.openxmlformats.org/spreadsheetml/2006/main" count="56" uniqueCount="49">
  <si>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</si>
  <si>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</si>
  <si>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</si>
  <si>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</si>
  <si>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</si>
  <si>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</si>
  <si>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</si>
  <si>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</si>
  <si>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</si>
  <si>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</si>
  <si>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</si>
  <si>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</si>
  <si>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</si>
  <si>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</si>
  <si>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</si>
  <si>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</si>
  <si>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</si>
  <si>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</si>
  <si>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</si>
  <si>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</si>
  <si>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</si>
  <si>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</si>
  <si>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</si>
  <si>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</si>
  <si>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</si>
  <si>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</si>
  <si>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</si>
  <si>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</si>
  <si>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</si>
  <si>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</si>
  <si>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</si>
  <si>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</si>
  <si>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</si>
  <si>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</si>
  <si>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</si>
  <si>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</si>
  <si>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</si>
  <si>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</si>
  <si>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Мызинская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</si>
  <si>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</si>
  <si>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</si>
  <si>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</si>
  <si>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</si>
  <si>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</si>
  <si>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</si>
  <si>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</si>
  <si>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</si>
  <si>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Сведения о заявках и договорах на технологическое присоединение к сетям ООО "Павловоэнерго" за Декабрь2024г.</t>
  </si>
  <si>
    <t>п/с "Афонинская"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</si>
</sst>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topLeftCell="F1" zoomScale="90" zoomScaleNormal="100" zoomScaleSheetLayoutView="90" workbookViewId="0">
      <selection activeCell="E13" sqref="E13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39</v>
      </c>
      <c r="X4" s="7" t="s">
        <v>40</v>
      </c>
      <c r="Y4" s="7" t="s">
        <v>41</v>
      </c>
      <c r="Z4" s="7" t="s">
        <v>35</v>
      </c>
      <c r="AA4" s="7" t="s">
        <v>37</v>
      </c>
      <c r="AB4" s="7" t="s">
        <v>38</v>
      </c>
      <c r="AC4" s="7" t="s">
        <v>42</v>
      </c>
      <c r="AD4" s="7" t="s">
        <v>43</v>
      </c>
      <c r="AE4" s="7" t="s">
        <v>44</v>
      </c>
      <c r="AF4" s="7" t="s">
        <v>34</v>
      </c>
      <c r="AG4" s="7" t="s">
        <v>46</v>
      </c>
      <c r="AH4" s="7" t="s">
        <v>45</v>
      </c>
      <c r="AI4" s="7" t="s">
        <v>48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1</v>
      </c>
      <c r="F5" s="11">
        <v>1</v>
      </c>
      <c r="G5" s="11">
        <v>5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1</v>
      </c>
      <c r="U5" s="11">
        <v>0</v>
      </c>
      <c r="V5" s="11">
        <v>1</v>
      </c>
      <c r="W5" s="11">
        <v>0</v>
      </c>
      <c r="X5" s="11">
        <v>1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1</v>
      </c>
      <c r="AF5" s="11">
        <v>0</v>
      </c>
      <c r="AG5" s="11">
        <v>0</v>
      </c>
      <c r="AH5" s="11">
        <v>0</v>
      </c>
      <c r="AI5" s="11">
        <v>1</v>
      </c>
      <c r="AJ5" s="11">
        <v>1</v>
      </c>
      <c r="AK5" s="11">
        <v>0</v>
      </c>
      <c r="AL5" s="11">
        <f>SUM(D5:AK5)</f>
        <v>13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f>5</f>
        <v>5</v>
      </c>
      <c r="F6" s="8">
        <f>3</f>
        <v>3</v>
      </c>
      <c r="G6" s="8">
        <f>7+5+15+3+5</f>
        <v>35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15</f>
        <v>15</v>
      </c>
      <c r="U6" s="8">
        <v>0</v>
      </c>
      <c r="V6" s="8">
        <f>5</f>
        <v>5</v>
      </c>
      <c r="W6" s="8">
        <v>0</v>
      </c>
      <c r="X6" s="8">
        <f>4</f>
        <v>4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27.5</v>
      </c>
      <c r="AF6" s="8">
        <v>0</v>
      </c>
      <c r="AG6" s="8">
        <v>0</v>
      </c>
      <c r="AH6" s="8">
        <v>0</v>
      </c>
      <c r="AI6" s="8">
        <v>30</v>
      </c>
      <c r="AJ6" s="8">
        <v>1300</v>
      </c>
      <c r="AK6" s="8">
        <v>0</v>
      </c>
      <c r="AL6" s="8">
        <f>SUM(D6:AK6)</f>
        <v>1424.5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0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2</v>
      </c>
      <c r="F9" s="11">
        <v>2</v>
      </c>
      <c r="G9" s="11">
        <v>3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1</v>
      </c>
      <c r="N9" s="11">
        <v>0</v>
      </c>
      <c r="O9" s="11">
        <v>0</v>
      </c>
      <c r="P9" s="11">
        <v>0</v>
      </c>
      <c r="Q9" s="11">
        <v>1</v>
      </c>
      <c r="R9" s="11">
        <v>0</v>
      </c>
      <c r="S9" s="11">
        <v>0</v>
      </c>
      <c r="T9" s="11">
        <v>0</v>
      </c>
      <c r="U9" s="11">
        <v>0</v>
      </c>
      <c r="V9" s="11">
        <v>2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4</v>
      </c>
      <c r="AI9" s="11">
        <v>0</v>
      </c>
      <c r="AJ9" s="11">
        <v>0</v>
      </c>
      <c r="AK9" s="11">
        <v>0</v>
      </c>
      <c r="AL9" s="8">
        <f t="shared" ref="AL9:AL12" si="0">SUM(D9:AK9)</f>
        <v>16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v>306</v>
      </c>
      <c r="F10" s="8">
        <f>4+3</f>
        <v>7</v>
      </c>
      <c r="G10" s="8">
        <f>3+7+5</f>
        <v>15</v>
      </c>
      <c r="H10" s="8">
        <v>80</v>
      </c>
      <c r="I10" s="8">
        <v>0</v>
      </c>
      <c r="J10" s="8">
        <v>0</v>
      </c>
      <c r="K10" s="8">
        <v>0</v>
      </c>
      <c r="L10" s="8">
        <v>0</v>
      </c>
      <c r="M10" s="8">
        <v>20</v>
      </c>
      <c r="N10" s="8">
        <v>0</v>
      </c>
      <c r="O10" s="8">
        <v>0</v>
      </c>
      <c r="P10" s="8">
        <v>0</v>
      </c>
      <c r="Q10" s="8">
        <v>15</v>
      </c>
      <c r="R10" s="8">
        <v>0</v>
      </c>
      <c r="S10" s="8">
        <v>0</v>
      </c>
      <c r="T10" s="8">
        <v>0</v>
      </c>
      <c r="U10" s="8">
        <v>0</v>
      </c>
      <c r="V10" s="8">
        <f>15+5</f>
        <v>20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f>5+20+38+22</f>
        <v>85</v>
      </c>
      <c r="AI10" s="8">
        <v>0</v>
      </c>
      <c r="AJ10" s="8">
        <v>0</v>
      </c>
      <c r="AK10" s="8">
        <v>0</v>
      </c>
      <c r="AL10" s="8">
        <f>SUM(D10:AK10)</f>
        <v>548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1</v>
      </c>
      <c r="E11" s="12">
        <v>1</v>
      </c>
      <c r="F11" s="12">
        <v>0</v>
      </c>
      <c r="G11" s="12">
        <v>2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3</v>
      </c>
      <c r="N11" s="12">
        <v>0</v>
      </c>
      <c r="O11" s="12">
        <v>0</v>
      </c>
      <c r="P11" s="12">
        <v>2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</v>
      </c>
      <c r="W11" s="12">
        <v>0</v>
      </c>
      <c r="X11" s="12">
        <v>0</v>
      </c>
      <c r="Y11" s="12">
        <v>0</v>
      </c>
      <c r="Z11" s="12">
        <v>1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12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5</v>
      </c>
      <c r="E12" s="9">
        <v>5</v>
      </c>
      <c r="F12" s="9">
        <v>0</v>
      </c>
      <c r="G12" s="9">
        <f>3+4</f>
        <v>7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f>15+10+840</f>
        <v>865</v>
      </c>
      <c r="N12" s="9">
        <v>0</v>
      </c>
      <c r="O12" s="9">
        <v>0</v>
      </c>
      <c r="P12" s="9">
        <f>85+135</f>
        <v>220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f>15+12</f>
        <v>27</v>
      </c>
      <c r="W12" s="9">
        <v>0</v>
      </c>
      <c r="X12" s="9">
        <v>0</v>
      </c>
      <c r="Y12" s="9">
        <v>0</v>
      </c>
      <c r="Z12" s="9">
        <v>15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1144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2025-01-31T09:03:11Z</cp:lastPrinted>
  <dcterms:created xsi:type="dcterms:W3CDTF">2021-03-01T08:28:23Z</dcterms:created>
  <dcterms:modified xsi:type="dcterms:W3CDTF">2025-01-31T09:03:23Z</dcterms:modified>
</cp:coreProperties>
</file>