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5\40 Поставка ПУ для ТП 2025_2\Сведения о закупке 40 Поставка ПУ для ТП 2025_2\"/>
    </mc:Choice>
  </mc:AlternateContent>
  <bookViews>
    <workbookView xWindow="0" yWindow="0" windowWidth="28800" windowHeight="12030" tabRatio="500"/>
  </bookViews>
  <sheets>
    <sheet name="Расчет цены" sheetId="1" r:id="rId1"/>
  </sheets>
  <definedNames>
    <definedName name="_xlnm.Print_Area" localSheetId="0">'Расчет цены'!$A$1:$G$16</definedName>
  </definedNames>
  <calcPr calcId="162913"/>
</workbook>
</file>

<file path=xl/calcChain.xml><?xml version="1.0" encoding="utf-8"?>
<calcChain xmlns="http://schemas.openxmlformats.org/spreadsheetml/2006/main">
  <c r="F9" i="1" l="1"/>
  <c r="G9" i="1" s="1"/>
  <c r="E8" i="1" l="1"/>
  <c r="F8" i="1" s="1"/>
  <c r="G8" i="1" s="1"/>
  <c r="E7" i="1"/>
  <c r="F7" i="1" s="1"/>
  <c r="G7" i="1" l="1"/>
  <c r="F10" i="1"/>
  <c r="G6" i="1"/>
  <c r="G10" i="1" s="1"/>
</calcChain>
</file>

<file path=xl/sharedStrings.xml><?xml version="1.0" encoding="utf-8"?>
<sst xmlns="http://schemas.openxmlformats.org/spreadsheetml/2006/main" count="25" uniqueCount="20">
  <si>
    <t>№</t>
  </si>
  <si>
    <t>Ед. изм</t>
  </si>
  <si>
    <t xml:space="preserve">Наименование </t>
  </si>
  <si>
    <t>кол-во</t>
  </si>
  <si>
    <t>шт</t>
  </si>
  <si>
    <t>Итого   без НДС</t>
  </si>
  <si>
    <t>Итого  с НДС</t>
  </si>
  <si>
    <t>НМЦК определяемя методом индексации  цен (руб./ед.)</t>
  </si>
  <si>
    <t xml:space="preserve">Счетчик МИР С-05.10-230-5(80)-GPZ1В-KNQ-E-D с дисплеем потребителя МИР ДП-01.П и кронштейном (сплит) или эквивалент </t>
  </si>
  <si>
    <t>В результате проведенного расчета Н(М)ЦД, ЦДЕП составила:</t>
  </si>
  <si>
    <t>х</t>
  </si>
  <si>
    <t>Обоснование начальной (максимальной) цены договора, цены договора, заключаемого с поставщиком (подрядчиком, исполнителем) (НМЦД) с изменениями от 15.11.2023г.</t>
  </si>
  <si>
    <t>-</t>
  </si>
  <si>
    <t>Исп: _____________________________  Павлова О.П.</t>
  </si>
  <si>
    <t>Счетчик МИР С-04.10-230-5(100)-GPZ1В-KNQ-E-D с дисплеем</t>
  </si>
  <si>
    <t xml:space="preserve">Счетчик МИР С-05.10-230-5(80)-GPZ1B-KNQ-E-D с дисплеем </t>
  </si>
  <si>
    <t xml:space="preserve">Приложение № </t>
  </si>
  <si>
    <t>Поставка интеллектуальных приборов учета электроэнергии в связи с выдачей новых технических условий в 2025 году.</t>
  </si>
  <si>
    <t>Цена за ед. из.                                  без НДС (руб.)</t>
  </si>
  <si>
    <t xml:space="preserve">Счетчик МИР С-04.10-230-5(100)-2GRZ1В-KQ-G-D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</si>
</sst>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21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view="pageBreakPreview" zoomScale="85" zoomScaleNormal="85" zoomScaleSheetLayoutView="85" workbookViewId="0">
      <selection activeCell="E5" sqref="E5:G9"/>
    </sheetView>
  </sheetViews>
  <sheetFormatPr defaultRowHeight="12.75" outlineLevelRow="1" x14ac:dyDescent="0.2"/>
  <cols>
    <col min="1" max="1" width="5" style="1" customWidth="1"/>
    <col min="2" max="2" width="97.42578125" style="1" customWidth="1"/>
    <col min="3" max="3" width="10" style="1" customWidth="1"/>
    <col min="4" max="4" width="9.85546875" style="1" customWidth="1"/>
    <col min="5" max="5" width="18.42578125" style="1" customWidth="1"/>
    <col min="6" max="6" width="19.5703125" style="1" customWidth="1"/>
    <col min="7" max="7" width="21.42578125" style="1" bestFit="1" customWidth="1"/>
    <col min="8" max="8" width="9.140625" style="1"/>
    <col min="9" max="9" width="14.5703125" style="1" customWidth="1"/>
    <col min="10" max="10" width="9.140625" style="1"/>
    <col min="11" max="11" width="13" style="1" customWidth="1"/>
    <col min="12" max="16384" width="9.140625" style="1"/>
  </cols>
  <sheetData>
    <row r="1" spans="1:11" ht="15.75" customHeight="1" x14ac:dyDescent="0.25">
      <c r="A1" s="15" t="s">
        <v>16</v>
      </c>
      <c r="B1" s="15"/>
      <c r="C1" s="15"/>
      <c r="D1" s="15"/>
      <c r="E1" s="15"/>
      <c r="F1" s="15"/>
      <c r="G1" s="15"/>
    </row>
    <row r="2" spans="1:11" ht="39" customHeight="1" x14ac:dyDescent="0.2">
      <c r="A2" s="18" t="s">
        <v>11</v>
      </c>
      <c r="B2" s="18"/>
      <c r="C2" s="18"/>
      <c r="D2" s="18"/>
      <c r="E2" s="18"/>
      <c r="F2" s="18"/>
      <c r="G2" s="18"/>
    </row>
    <row r="3" spans="1:11" ht="28.5" customHeight="1" x14ac:dyDescent="0.2">
      <c r="A3" s="18" t="s">
        <v>17</v>
      </c>
      <c r="B3" s="20"/>
      <c r="C3" s="20"/>
      <c r="D3" s="20"/>
      <c r="E3" s="20"/>
      <c r="F3" s="20"/>
      <c r="G3" s="20"/>
    </row>
    <row r="4" spans="1:11" ht="18.75" customHeight="1" x14ac:dyDescent="0.2">
      <c r="A4" s="19" t="s">
        <v>0</v>
      </c>
      <c r="B4" s="19" t="s">
        <v>2</v>
      </c>
      <c r="C4" s="19" t="s">
        <v>1</v>
      </c>
      <c r="D4" s="19" t="s">
        <v>3</v>
      </c>
      <c r="E4" s="16" t="s">
        <v>7</v>
      </c>
      <c r="F4" s="16"/>
      <c r="G4" s="16"/>
    </row>
    <row r="5" spans="1:11" ht="39" customHeight="1" x14ac:dyDescent="0.2">
      <c r="A5" s="19"/>
      <c r="B5" s="19"/>
      <c r="C5" s="19"/>
      <c r="D5" s="19"/>
      <c r="E5" s="7" t="s">
        <v>18</v>
      </c>
      <c r="F5" s="8" t="s">
        <v>5</v>
      </c>
      <c r="G5" s="8" t="s">
        <v>6</v>
      </c>
    </row>
    <row r="6" spans="1:11" ht="34.5" hidden="1" customHeight="1" outlineLevel="1" x14ac:dyDescent="0.2">
      <c r="A6" s="9">
        <v>1</v>
      </c>
      <c r="B6" s="14" t="s">
        <v>8</v>
      </c>
      <c r="C6" s="4" t="s">
        <v>4</v>
      </c>
      <c r="D6" s="4" t="s">
        <v>12</v>
      </c>
      <c r="E6" s="10"/>
      <c r="F6" s="11"/>
      <c r="G6" s="11">
        <f t="shared" ref="G6:G7" si="0">F6*1.2</f>
        <v>0</v>
      </c>
      <c r="H6" s="3"/>
      <c r="I6" s="3"/>
      <c r="K6" s="3"/>
    </row>
    <row r="7" spans="1:11" ht="15.75" collapsed="1" x14ac:dyDescent="0.2">
      <c r="A7" s="9">
        <v>1</v>
      </c>
      <c r="B7" s="14" t="s">
        <v>14</v>
      </c>
      <c r="C7" s="4" t="s">
        <v>4</v>
      </c>
      <c r="D7" s="4">
        <v>50</v>
      </c>
      <c r="E7" s="10">
        <f>36000/1.2</f>
        <v>30000</v>
      </c>
      <c r="F7" s="11">
        <f>D7*E7</f>
        <v>1500000</v>
      </c>
      <c r="G7" s="11">
        <f t="shared" si="0"/>
        <v>1800000</v>
      </c>
      <c r="H7" s="3"/>
      <c r="I7" s="3"/>
      <c r="K7" s="3"/>
    </row>
    <row r="8" spans="1:11" ht="15.75" outlineLevel="1" x14ac:dyDescent="0.2">
      <c r="A8" s="9">
        <v>2</v>
      </c>
      <c r="B8" s="14" t="s">
        <v>15</v>
      </c>
      <c r="C8" s="4" t="s">
        <v>4</v>
      </c>
      <c r="D8" s="4">
        <v>50</v>
      </c>
      <c r="E8" s="10">
        <f>25500/1.2</f>
        <v>21250</v>
      </c>
      <c r="F8" s="11">
        <f>D8*E8</f>
        <v>1062500</v>
      </c>
      <c r="G8" s="11">
        <f t="shared" ref="G8" si="1">F8*1.2</f>
        <v>1275000</v>
      </c>
      <c r="H8" s="3"/>
      <c r="I8" s="3"/>
      <c r="K8" s="3"/>
    </row>
    <row r="9" spans="1:11" ht="15.75" outlineLevel="1" x14ac:dyDescent="0.2">
      <c r="A9" s="9">
        <v>3</v>
      </c>
      <c r="B9" s="14" t="s">
        <v>19</v>
      </c>
      <c r="C9" s="4" t="s">
        <v>4</v>
      </c>
      <c r="D9" s="4">
        <v>10</v>
      </c>
      <c r="E9" s="10">
        <v>28000</v>
      </c>
      <c r="F9" s="11">
        <f t="shared" ref="F9" si="2">D9*E9</f>
        <v>280000</v>
      </c>
      <c r="G9" s="11">
        <f t="shared" ref="G9" si="3">F9*1.2</f>
        <v>336000</v>
      </c>
      <c r="H9" s="3"/>
      <c r="I9" s="3"/>
      <c r="K9" s="3"/>
    </row>
    <row r="10" spans="1:11" ht="27.75" customHeight="1" x14ac:dyDescent="0.2">
      <c r="A10" s="17" t="s">
        <v>9</v>
      </c>
      <c r="B10" s="17"/>
      <c r="C10" s="12" t="s">
        <v>10</v>
      </c>
      <c r="D10" s="12" t="s">
        <v>10</v>
      </c>
      <c r="E10" s="12" t="s">
        <v>10</v>
      </c>
      <c r="F10" s="13">
        <f>SUM(F6:F8)</f>
        <v>2562500</v>
      </c>
      <c r="G10" s="13">
        <f>SUM(G6:G9)</f>
        <v>3411000</v>
      </c>
      <c r="H10" s="3"/>
      <c r="I10" s="3"/>
      <c r="K10" s="5"/>
    </row>
    <row r="12" spans="1:11" ht="13.5" customHeight="1" x14ac:dyDescent="0.2">
      <c r="A12" s="2"/>
    </row>
    <row r="13" spans="1:11" ht="18.75" x14ac:dyDescent="0.3">
      <c r="A13" s="2"/>
      <c r="B13" s="6" t="s">
        <v>13</v>
      </c>
    </row>
    <row r="14" spans="1:11" ht="15.75" x14ac:dyDescent="0.2">
      <c r="A14" s="2"/>
    </row>
    <row r="15" spans="1:11" ht="15.75" x14ac:dyDescent="0.2">
      <c r="A15" s="2"/>
    </row>
  </sheetData>
  <sheetProtection selectLockedCells="1" selectUnlockedCells="1"/>
  <mergeCells count="9">
    <mergeCell ref="A1:G1"/>
    <mergeCell ref="E4:G4"/>
    <mergeCell ref="A10:B10"/>
    <mergeCell ref="A2:G2"/>
    <mergeCell ref="A4:A5"/>
    <mergeCell ref="B4:B5"/>
    <mergeCell ref="C4:C5"/>
    <mergeCell ref="D4:D5"/>
    <mergeCell ref="A3:G3"/>
  </mergeCells>
  <pageMargins left="0.25" right="0.25" top="0.75" bottom="0.75" header="0.51180555555555551" footer="0.51180555555555551"/>
  <pageSetup paperSize="9" scale="78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</vt:lpstr>
      <vt:lpstr>'Расчет цены'!Область_печати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Гарагуля Ольга Сергеевна</dc:creator>
  <cp:lastModifiedBy>Наталья</cp:lastModifiedBy>
  <cp:lastPrinted>2025-07-28T11:41:47Z</cp:lastPrinted>
  <dcterms:created xsi:type="dcterms:W3CDTF">2018-01-26T06:27:11Z</dcterms:created>
  <dcterms:modified xsi:type="dcterms:W3CDTF">2025-08-19T07:46:35Z</dcterms:modified>
</cp:coreProperties>
</file>